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91" i="1" l="1"/>
  <c r="F58" i="1" l="1"/>
  <c r="F39" i="1"/>
  <c r="G30" i="1"/>
  <c r="F21" i="1"/>
  <c r="G12" i="1"/>
  <c r="L173" i="1" l="1"/>
  <c r="L165" i="1"/>
  <c r="L151" i="1"/>
  <c r="L157" i="1" s="1"/>
  <c r="L148" i="1"/>
  <c r="L140" i="1"/>
  <c r="L132" i="1"/>
  <c r="L123" i="1"/>
  <c r="L115" i="1"/>
  <c r="L108" i="1"/>
  <c r="L99" i="1"/>
  <c r="L91" i="1"/>
  <c r="L82" i="1"/>
  <c r="L74" i="1"/>
  <c r="L65" i="1"/>
  <c r="L52" i="1"/>
  <c r="L48" i="1"/>
  <c r="L39" i="1"/>
  <c r="L30" i="1"/>
  <c r="L21" i="1"/>
  <c r="L12" i="1"/>
  <c r="G173" i="1"/>
  <c r="F108" i="1"/>
  <c r="H30" i="1"/>
  <c r="I30" i="1"/>
  <c r="J30" i="1"/>
  <c r="F173" i="1"/>
  <c r="J148" i="1" l="1"/>
  <c r="I148" i="1"/>
  <c r="H148" i="1"/>
  <c r="G148" i="1"/>
  <c r="J123" i="1"/>
  <c r="I123" i="1"/>
  <c r="H123" i="1"/>
  <c r="G123" i="1"/>
  <c r="F123" i="1"/>
  <c r="J115" i="1"/>
  <c r="I115" i="1"/>
  <c r="H115" i="1"/>
  <c r="G115" i="1"/>
  <c r="J99" i="1"/>
  <c r="I99" i="1"/>
  <c r="H99" i="1"/>
  <c r="G99" i="1"/>
  <c r="G108" i="1"/>
  <c r="H108" i="1"/>
  <c r="I108" i="1"/>
  <c r="J108" i="1"/>
  <c r="L57" i="1"/>
  <c r="I109" i="1" l="1"/>
  <c r="J109" i="1"/>
  <c r="I124" i="1"/>
  <c r="G109" i="1"/>
  <c r="F124" i="1"/>
  <c r="J124" i="1"/>
  <c r="L158" i="1"/>
  <c r="H124" i="1"/>
  <c r="G124" i="1"/>
  <c r="L124" i="1"/>
  <c r="L109" i="1"/>
  <c r="H109" i="1"/>
  <c r="F109" i="1"/>
  <c r="L22" i="1"/>
  <c r="L40" i="1"/>
  <c r="L92" i="1"/>
  <c r="L75" i="1"/>
  <c r="L174" i="1"/>
  <c r="L141" i="1"/>
  <c r="L58" i="1"/>
  <c r="B174" i="1"/>
  <c r="A174" i="1"/>
  <c r="J173" i="1"/>
  <c r="I173" i="1"/>
  <c r="H173" i="1"/>
  <c r="B166" i="1"/>
  <c r="A166" i="1"/>
  <c r="J165" i="1"/>
  <c r="I165" i="1"/>
  <c r="H165" i="1"/>
  <c r="G165" i="1"/>
  <c r="F174" i="1"/>
  <c r="B158" i="1"/>
  <c r="A158" i="1"/>
  <c r="B149" i="1"/>
  <c r="A149" i="1"/>
  <c r="B141" i="1"/>
  <c r="A141" i="1"/>
  <c r="J140" i="1"/>
  <c r="B133" i="1"/>
  <c r="A133" i="1"/>
  <c r="J132" i="1"/>
  <c r="I132" i="1"/>
  <c r="H132" i="1"/>
  <c r="G132" i="1"/>
  <c r="B124" i="1"/>
  <c r="A124" i="1"/>
  <c r="B116" i="1"/>
  <c r="A116" i="1"/>
  <c r="B109" i="1"/>
  <c r="A109" i="1"/>
  <c r="B100" i="1"/>
  <c r="A100" i="1"/>
  <c r="B92" i="1"/>
  <c r="A92" i="1"/>
  <c r="J91" i="1"/>
  <c r="I91" i="1"/>
  <c r="H91" i="1"/>
  <c r="G91" i="1"/>
  <c r="B83" i="1"/>
  <c r="A83" i="1"/>
  <c r="J82" i="1"/>
  <c r="I82" i="1"/>
  <c r="H82" i="1"/>
  <c r="G82" i="1"/>
  <c r="B75" i="1"/>
  <c r="A75" i="1"/>
  <c r="J74" i="1"/>
  <c r="I74" i="1"/>
  <c r="H74" i="1"/>
  <c r="G74" i="1"/>
  <c r="F74" i="1"/>
  <c r="B66" i="1"/>
  <c r="A66" i="1"/>
  <c r="J65" i="1"/>
  <c r="I65" i="1"/>
  <c r="H65" i="1"/>
  <c r="G65" i="1"/>
  <c r="B58" i="1"/>
  <c r="A58" i="1"/>
  <c r="B49" i="1"/>
  <c r="A49" i="1"/>
  <c r="J48" i="1"/>
  <c r="I48" i="1"/>
  <c r="H48" i="1"/>
  <c r="G48" i="1"/>
  <c r="B40" i="1"/>
  <c r="A40" i="1"/>
  <c r="J39" i="1"/>
  <c r="I39" i="1"/>
  <c r="H39" i="1"/>
  <c r="G39" i="1"/>
  <c r="B31" i="1"/>
  <c r="A31" i="1"/>
  <c r="B22" i="1"/>
  <c r="A22" i="1"/>
  <c r="J21" i="1"/>
  <c r="I21" i="1"/>
  <c r="H21" i="1"/>
  <c r="G21" i="1"/>
  <c r="B13" i="1"/>
  <c r="A13" i="1"/>
  <c r="J12" i="1"/>
  <c r="I12" i="1"/>
  <c r="H12" i="1"/>
  <c r="H22" i="1" l="1"/>
  <c r="F40" i="1"/>
  <c r="J40" i="1"/>
  <c r="J75" i="1"/>
  <c r="F141" i="1"/>
  <c r="J141" i="1"/>
  <c r="H158" i="1"/>
  <c r="J174" i="1"/>
  <c r="I22" i="1"/>
  <c r="G40" i="1"/>
  <c r="I58" i="1"/>
  <c r="G75" i="1"/>
  <c r="I92" i="1"/>
  <c r="G141" i="1"/>
  <c r="I158" i="1"/>
  <c r="G174" i="1"/>
  <c r="G22" i="1"/>
  <c r="I40" i="1"/>
  <c r="G58" i="1"/>
  <c r="I75" i="1"/>
  <c r="G92" i="1"/>
  <c r="I141" i="1"/>
  <c r="I174" i="1"/>
  <c r="G158" i="1"/>
  <c r="J22" i="1"/>
  <c r="H40" i="1"/>
  <c r="F92" i="1"/>
  <c r="J92" i="1"/>
  <c r="F158" i="1"/>
  <c r="J158" i="1"/>
  <c r="H174" i="1"/>
  <c r="H141" i="1"/>
  <c r="H92" i="1"/>
  <c r="F75" i="1"/>
  <c r="H75" i="1"/>
  <c r="H58" i="1"/>
  <c r="J58" i="1"/>
  <c r="F22" i="1"/>
  <c r="L175" i="1"/>
  <c r="G175" i="1" l="1"/>
  <c r="H175" i="1"/>
  <c r="F175" i="1"/>
  <c r="I175" i="1"/>
  <c r="J175" i="1"/>
</calcChain>
</file>

<file path=xl/sharedStrings.xml><?xml version="1.0" encoding="utf-8"?>
<sst xmlns="http://schemas.openxmlformats.org/spreadsheetml/2006/main" count="401" uniqueCount="160">
  <si>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</si>
  <si>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</si>
  <si>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</si>
  <si>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</si>
  <si>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</si>
  <si>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</si>
  <si>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</si>
  <si>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</si>
  <si>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</si>
  <si>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</si>
  <si>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</si>
  <si>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</si>
  <si>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</si>
  <si>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</si>
  <si>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</si>
  <si>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</si>
  <si>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</si>
  <si>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</si>
  <si>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</si>
  <si>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</si>
  <si>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</si>
  <si>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</si>
  <si>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</si>
  <si>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</si>
  <si>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</si>
  <si>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</si>
  <si>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</si>
  <si>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</si>
  <si>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</si>
  <si>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</si>
  <si>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</si>
  <si>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</si>
  <si>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</si>
  <si>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</si>
  <si>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</si>
  <si>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</si>
  <si>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</si>
  <si>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</si>
  <si>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</si>
  <si>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ИП Кузнецова Л.Б.</t>
  </si>
  <si>
    <t>Кузнецова Л.Б.</t>
  </si>
  <si>
    <t>кофейный напиток с молоком</t>
  </si>
  <si>
    <t>6.3.5.3</t>
  </si>
  <si>
    <t>суп картофельный с бобовыми</t>
  </si>
  <si>
    <t>139.2004</t>
  </si>
  <si>
    <t>гуляш</t>
  </si>
  <si>
    <t>155.2003</t>
  </si>
  <si>
    <t>макароны отварные</t>
  </si>
  <si>
    <t>батон</t>
  </si>
  <si>
    <t>6.1.3.2.2</t>
  </si>
  <si>
    <t>бутерброд с джемом</t>
  </si>
  <si>
    <t>запеканка из творога</t>
  </si>
  <si>
    <t>чай с лимоном</t>
  </si>
  <si>
    <t>44.2003</t>
  </si>
  <si>
    <t>суп из овощей</t>
  </si>
  <si>
    <t>котлеты рубленые из птицы</t>
  </si>
  <si>
    <t>294.2017</t>
  </si>
  <si>
    <t>рис отварной</t>
  </si>
  <si>
    <t>511.2004</t>
  </si>
  <si>
    <t>чай с сахаром</t>
  </si>
  <si>
    <t>омлет натуральный</t>
  </si>
  <si>
    <t>340.2004</t>
  </si>
  <si>
    <t>9.1.4.1</t>
  </si>
  <si>
    <t>суп лапша домашняя</t>
  </si>
  <si>
    <t>пюре картофельное</t>
  </si>
  <si>
    <t>компот из сухофруктов</t>
  </si>
  <si>
    <t>каша вязкая молочная из рисовой крупы</t>
  </si>
  <si>
    <t>бутерброд с сыром</t>
  </si>
  <si>
    <t>какао с молоком</t>
  </si>
  <si>
    <t>щи из свежей капусты с картофелем</t>
  </si>
  <si>
    <t>биточки рубленые из птицы</t>
  </si>
  <si>
    <t>макароны отварные с сыром</t>
  </si>
  <si>
    <t>286,пермь</t>
  </si>
  <si>
    <t>суп картофельный с крупой</t>
  </si>
  <si>
    <t>каша гречневая рассыпчатая</t>
  </si>
  <si>
    <t>суп молочный с макароными изделиями</t>
  </si>
  <si>
    <t>борщ с капустой и картофелем</t>
  </si>
  <si>
    <t>плов из птицы</t>
  </si>
  <si>
    <t>молоко сгущеное с сахаром</t>
  </si>
  <si>
    <t>1.3.4.2</t>
  </si>
  <si>
    <t>каша вязкая молочная из овсяной крупы</t>
  </si>
  <si>
    <t>напиток из плодов шиповника</t>
  </si>
  <si>
    <t>1.6.1.6</t>
  </si>
  <si>
    <t>каша молочная манная</t>
  </si>
  <si>
    <t>каша вязкая молочная из пшенной крупы</t>
  </si>
  <si>
    <t>фрукт (по сезону)</t>
  </si>
  <si>
    <t>516.2004 332.2004</t>
  </si>
  <si>
    <t>366.2004</t>
  </si>
  <si>
    <t>44.Пермь</t>
  </si>
  <si>
    <t>148,2004 549,2004</t>
  </si>
  <si>
    <t>668,1981 824,1981</t>
  </si>
  <si>
    <t>8,1      0,48</t>
  </si>
  <si>
    <t>10           0,8</t>
  </si>
  <si>
    <t>10,6         205</t>
  </si>
  <si>
    <t>165       19,2</t>
  </si>
  <si>
    <t>15/30</t>
  </si>
  <si>
    <t>63,Пермь</t>
  </si>
  <si>
    <t>516,2004 332,2004</t>
  </si>
  <si>
    <t>286,Пермь</t>
  </si>
  <si>
    <t>мясо тушеное</t>
  </si>
  <si>
    <t>жаркое по-домашнему</t>
  </si>
  <si>
    <t>181,Пермь</t>
  </si>
  <si>
    <t>104,Пермь</t>
  </si>
  <si>
    <t>211,Пермь</t>
  </si>
  <si>
    <t>10,46   0,16</t>
  </si>
  <si>
    <t>5,41   1,1</t>
  </si>
  <si>
    <t>5,52   1.57</t>
  </si>
  <si>
    <t>80,82   16,8</t>
  </si>
  <si>
    <t>175,Пермь  265,Пермь</t>
  </si>
  <si>
    <t>фрикадельки рыбные                                                           соус томатный</t>
  </si>
  <si>
    <t>тефтели                                                                              соус красный</t>
  </si>
  <si>
    <t>100 (60/40)</t>
  </si>
  <si>
    <t>10,6   2,5</t>
  </si>
  <si>
    <t>10       0,8</t>
  </si>
  <si>
    <t>165   19,2</t>
  </si>
  <si>
    <t>668,1981   824,1981</t>
  </si>
  <si>
    <t>100 (70/30)</t>
  </si>
  <si>
    <t>100  (60/40)</t>
  </si>
  <si>
    <t xml:space="preserve">тефтели                                                                                    соус красный осноной </t>
  </si>
  <si>
    <t>сложный гарнир ( пюре картофельное/капуста тушеная)</t>
  </si>
  <si>
    <t>150  75/75</t>
  </si>
  <si>
    <t>бутерброд с маслом</t>
  </si>
  <si>
    <t>каша  молочная Дружба</t>
  </si>
  <si>
    <t>суп картофельный с макаронными изделиями</t>
  </si>
  <si>
    <t xml:space="preserve">чай с сахаром </t>
  </si>
  <si>
    <t>03,2004 г</t>
  </si>
  <si>
    <t>кекс</t>
  </si>
  <si>
    <t>10.10.1.1</t>
  </si>
  <si>
    <t>салат из капусты</t>
  </si>
  <si>
    <t>43, 2004 г</t>
  </si>
  <si>
    <t>10/25</t>
  </si>
  <si>
    <t>1,2004 г</t>
  </si>
  <si>
    <t>винегрет овощной</t>
  </si>
  <si>
    <t>689,2004 г</t>
  </si>
  <si>
    <t>20/25</t>
  </si>
  <si>
    <t>89,2003 г</t>
  </si>
  <si>
    <t>каша молочная из пшенной крупы</t>
  </si>
  <si>
    <t>173,2017</t>
  </si>
  <si>
    <t>салат из свеклы с маслом растительным</t>
  </si>
  <si>
    <t>64, 2003</t>
  </si>
  <si>
    <t>компот из кураги</t>
  </si>
  <si>
    <t xml:space="preserve">салат из моркови </t>
  </si>
  <si>
    <t>13, Пермь</t>
  </si>
  <si>
    <t>яйцо вареное</t>
  </si>
  <si>
    <t>337, 2004</t>
  </si>
  <si>
    <t xml:space="preserve">бутерброд с маслом </t>
  </si>
  <si>
    <t xml:space="preserve">1,2004 </t>
  </si>
  <si>
    <t>45, 2004</t>
  </si>
  <si>
    <t>685, 2004</t>
  </si>
  <si>
    <t>слат из капусты</t>
  </si>
  <si>
    <t>43,2004 г</t>
  </si>
  <si>
    <t>салат картофельный с огурцами и морковью</t>
  </si>
  <si>
    <t>71,2004 г</t>
  </si>
  <si>
    <t>кша гречневая рассыпчатая с маслом</t>
  </si>
  <si>
    <t>508,2004 г</t>
  </si>
  <si>
    <t>64,2003 г</t>
  </si>
  <si>
    <t>напиток яблочный</t>
  </si>
  <si>
    <t>701 ,2004</t>
  </si>
  <si>
    <t>45,2004 г</t>
  </si>
  <si>
    <t>МБОУ СОШ №  69 г.Пензы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</si>
</sst>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vertical="top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/>
    </xf>
    <xf numFmtId="0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" fillId="5" borderId="2" xfId="0" applyFont="1" applyFill="1" applyBorder="1"/>
    <xf numFmtId="0" fontId="1" fillId="5" borderId="2" xfId="0" applyNumberFormat="1" applyFont="1" applyFill="1" applyBorder="1"/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2" fillId="2" borderId="17" xfId="0" applyNumberFormat="1" applyFont="1" applyFill="1" applyBorder="1" applyAlignment="1" applyProtection="1">
      <alignment horizontal="left" vertical="top" wrapText="1"/>
      <protection locked="0"/>
    </xf>
    <xf numFmtId="13" fontId="1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>
      <alignment vertical="top" wrapText="1"/>
    </xf>
    <xf numFmtId="0" fontId="1" fillId="3" borderId="5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right"/>
      <protection locked="0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5" borderId="2" xfId="0" applyFont="1" applyFill="1" applyBorder="1"/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3" fillId="3" borderId="5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17" fontId="1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29" xfId="0" applyNumberFormat="1" applyFont="1" applyFill="1" applyBorder="1" applyAlignment="1" applyProtection="1">
      <alignment horizontal="center" vertical="top" wrapText="1"/>
      <protection locked="0"/>
    </xf>
    <xf numFmtId="0" fontId="13" fillId="2" borderId="5" xfId="0" applyFont="1" applyFill="1" applyBorder="1" applyAlignment="1" applyProtection="1">
      <alignment horizontal="center" vertical="top" wrapText="1"/>
      <protection locked="0"/>
    </xf>
    <xf numFmtId="49" fontId="12" fillId="2" borderId="30" xfId="0" applyNumberFormat="1" applyFont="1" applyFill="1" applyBorder="1" applyAlignment="1" applyProtection="1">
      <alignment horizontal="center" vertical="top" wrapText="1"/>
      <protection locked="0"/>
    </xf>
    <xf numFmtId="0" fontId="13" fillId="2" borderId="31" xfId="0" applyFont="1" applyFill="1" applyBorder="1" applyAlignment="1" applyProtection="1">
      <alignment horizontal="center" vertical="top" wrapText="1"/>
      <protection locked="0"/>
    </xf>
    <xf numFmtId="0" fontId="13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workbookViewId="0">
      <pane xSplit="4" ySplit="5" topLeftCell="E163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44" customWidth="1"/>
    <col min="7" max="7" width="10" style="44" customWidth="1"/>
    <col min="8" max="8" width="7.5703125" style="44" customWidth="1"/>
    <col min="9" max="9" width="6.85546875" style="44" customWidth="1"/>
    <col min="10" max="10" width="8.140625" style="44" customWidth="1"/>
    <col min="11" max="11" width="11.7109375" style="44" customWidth="1"/>
    <col min="12" max="16384" width="9.140625" style="2"/>
  </cols>
  <sheetData>
    <row r="1" spans="1:12" ht="15" customHeight="1" x14ac:dyDescent="0.25">
      <c r="A1" s="1" t="s">
        <v>7</v>
      </c>
      <c r="C1" s="104" t="s">
        <v>159</v>
      </c>
      <c r="D1" s="105"/>
      <c r="E1" s="105"/>
      <c r="F1" s="43" t="s">
        <v>16</v>
      </c>
      <c r="G1" s="44" t="s">
        <v>17</v>
      </c>
      <c r="H1" s="106" t="s">
        <v>39</v>
      </c>
      <c r="I1" s="106"/>
      <c r="J1" s="106"/>
      <c r="K1" s="106"/>
    </row>
    <row r="2" spans="1:12" ht="18" x14ac:dyDescent="0.2">
      <c r="A2" s="29" t="s">
        <v>6</v>
      </c>
      <c r="C2" s="2"/>
      <c r="G2" s="44" t="s">
        <v>18</v>
      </c>
      <c r="H2" s="106" t="s">
        <v>40</v>
      </c>
      <c r="I2" s="106"/>
      <c r="J2" s="106"/>
      <c r="K2" s="106"/>
    </row>
    <row r="3" spans="1:12" ht="17.25" customHeight="1" x14ac:dyDescent="0.2">
      <c r="A3" s="4" t="s">
        <v>8</v>
      </c>
      <c r="C3" s="2"/>
      <c r="D3" s="3"/>
      <c r="E3" s="31" t="s">
        <v>9</v>
      </c>
      <c r="G3" s="44" t="s">
        <v>19</v>
      </c>
      <c r="H3" s="45">
        <v>10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8" t="s">
        <v>36</v>
      </c>
      <c r="I4" s="48" t="s">
        <v>37</v>
      </c>
      <c r="J4" s="48" t="s">
        <v>38</v>
      </c>
    </row>
    <row r="5" spans="1:12" ht="34.5" thickBot="1" x14ac:dyDescent="0.25">
      <c r="A5" s="34" t="s">
        <v>14</v>
      </c>
      <c r="B5" s="35" t="s">
        <v>15</v>
      </c>
      <c r="C5" s="30" t="s">
        <v>0</v>
      </c>
      <c r="D5" s="30" t="s">
        <v>13</v>
      </c>
      <c r="E5" s="40" t="s">
        <v>12</v>
      </c>
      <c r="F5" s="49" t="s">
        <v>34</v>
      </c>
      <c r="G5" s="49" t="s">
        <v>1</v>
      </c>
      <c r="H5" s="49" t="s">
        <v>2</v>
      </c>
      <c r="I5" s="49" t="s">
        <v>3</v>
      </c>
      <c r="J5" s="49" t="s">
        <v>10</v>
      </c>
      <c r="K5" s="50" t="s">
        <v>11</v>
      </c>
      <c r="L5" s="30" t="s">
        <v>35</v>
      </c>
    </row>
    <row r="6" spans="1:12" ht="15" x14ac:dyDescent="0.25">
      <c r="A6" s="17">
        <v>1</v>
      </c>
      <c r="B6" s="18">
        <v>1</v>
      </c>
      <c r="C6" s="19" t="s">
        <v>20</v>
      </c>
      <c r="D6" s="5" t="s">
        <v>21</v>
      </c>
      <c r="E6" s="32" t="s">
        <v>122</v>
      </c>
      <c r="F6" s="36">
        <v>160</v>
      </c>
      <c r="G6" s="36">
        <v>4.46</v>
      </c>
      <c r="H6" s="36">
        <v>9.17</v>
      </c>
      <c r="I6" s="36">
        <v>25.26</v>
      </c>
      <c r="J6" s="36">
        <v>201.14</v>
      </c>
      <c r="K6" s="88" t="s">
        <v>125</v>
      </c>
      <c r="L6" s="80">
        <v>28.18</v>
      </c>
    </row>
    <row r="7" spans="1:12" ht="15" x14ac:dyDescent="0.25">
      <c r="A7" s="20"/>
      <c r="B7" s="13"/>
      <c r="C7" s="10"/>
      <c r="D7" s="56"/>
      <c r="E7" s="33" t="s">
        <v>67</v>
      </c>
      <c r="F7" s="37" t="s">
        <v>95</v>
      </c>
      <c r="G7" s="37">
        <v>5.79</v>
      </c>
      <c r="H7" s="37">
        <v>4.7</v>
      </c>
      <c r="I7" s="37">
        <v>12.86</v>
      </c>
      <c r="J7" s="37">
        <v>118</v>
      </c>
      <c r="K7" s="38" t="s">
        <v>82</v>
      </c>
      <c r="L7" s="81">
        <v>16.36</v>
      </c>
    </row>
    <row r="8" spans="1:12" ht="15" customHeight="1" x14ac:dyDescent="0.25">
      <c r="A8" s="20"/>
      <c r="B8" s="13"/>
      <c r="C8" s="10"/>
      <c r="D8" s="42" t="s">
        <v>22</v>
      </c>
      <c r="E8" s="33" t="s">
        <v>41</v>
      </c>
      <c r="F8" s="37">
        <v>200</v>
      </c>
      <c r="G8" s="37">
        <v>2.79</v>
      </c>
      <c r="H8" s="37">
        <v>3.19</v>
      </c>
      <c r="I8" s="37">
        <v>19.71</v>
      </c>
      <c r="J8" s="37">
        <v>118.69</v>
      </c>
      <c r="K8" s="67" t="s">
        <v>98</v>
      </c>
      <c r="L8" s="81">
        <v>11.49</v>
      </c>
    </row>
    <row r="9" spans="1:12" ht="15" x14ac:dyDescent="0.25">
      <c r="A9" s="20"/>
      <c r="B9" s="13"/>
      <c r="C9" s="10"/>
      <c r="D9" s="2"/>
      <c r="E9" s="33" t="s">
        <v>23</v>
      </c>
      <c r="F9" s="37">
        <v>25</v>
      </c>
      <c r="G9" s="37">
        <v>1.65</v>
      </c>
      <c r="H9" s="37">
        <v>0.3</v>
      </c>
      <c r="I9" s="37">
        <v>8.35</v>
      </c>
      <c r="J9" s="37">
        <v>43.5</v>
      </c>
      <c r="K9" s="38" t="s">
        <v>42</v>
      </c>
      <c r="L9" s="81">
        <v>2.5</v>
      </c>
    </row>
    <row r="10" spans="1:12" ht="15" x14ac:dyDescent="0.25">
      <c r="A10" s="20"/>
      <c r="B10" s="13"/>
      <c r="C10" s="10"/>
      <c r="D10" s="6"/>
      <c r="E10" s="33" t="s">
        <v>126</v>
      </c>
      <c r="F10" s="37">
        <v>70</v>
      </c>
      <c r="G10" s="37">
        <v>1.96</v>
      </c>
      <c r="H10" s="37">
        <v>10.5</v>
      </c>
      <c r="I10" s="37">
        <v>21.35</v>
      </c>
      <c r="J10" s="37">
        <v>189</v>
      </c>
      <c r="K10" s="38" t="s">
        <v>127</v>
      </c>
      <c r="L10" s="81">
        <v>26.1</v>
      </c>
    </row>
    <row r="11" spans="1:12" ht="15" x14ac:dyDescent="0.25">
      <c r="A11" s="20"/>
      <c r="B11" s="13"/>
      <c r="C11" s="10"/>
      <c r="D11" s="6"/>
      <c r="E11" s="33"/>
      <c r="F11" s="37"/>
      <c r="G11" s="37"/>
      <c r="H11" s="37"/>
      <c r="I11" s="37"/>
      <c r="J11" s="37"/>
      <c r="K11" s="38"/>
      <c r="L11" s="81"/>
    </row>
    <row r="12" spans="1:12" ht="15" x14ac:dyDescent="0.25">
      <c r="A12" s="21"/>
      <c r="B12" s="15"/>
      <c r="C12" s="7"/>
      <c r="D12" s="16" t="s">
        <v>33</v>
      </c>
      <c r="E12" s="8"/>
      <c r="F12" s="51">
        <v>500</v>
      </c>
      <c r="G12" s="51">
        <f>SUM(G6:G10)</f>
        <v>16.649999999999999</v>
      </c>
      <c r="H12" s="51">
        <f>SUM(H6:H10)</f>
        <v>27.860000000000003</v>
      </c>
      <c r="I12" s="51">
        <f>SUM(I6:I10)</f>
        <v>87.53</v>
      </c>
      <c r="J12" s="51">
        <f>SUM(J6:J10)</f>
        <v>670.32999999999993</v>
      </c>
      <c r="K12" s="52"/>
      <c r="L12" s="82">
        <f>SUM(L6:L11)</f>
        <v>84.63</v>
      </c>
    </row>
    <row r="13" spans="1:12" ht="15" x14ac:dyDescent="0.25">
      <c r="A13" s="22">
        <f>A6</f>
        <v>1</v>
      </c>
      <c r="B13" s="11">
        <f>B6</f>
        <v>1</v>
      </c>
      <c r="C13" s="9" t="s">
        <v>25</v>
      </c>
      <c r="D13" s="6" t="s">
        <v>26</v>
      </c>
      <c r="E13" s="33" t="s">
        <v>128</v>
      </c>
      <c r="F13" s="37">
        <v>60</v>
      </c>
      <c r="G13" s="37">
        <v>0.84</v>
      </c>
      <c r="H13" s="37">
        <v>3.06</v>
      </c>
      <c r="I13" s="37">
        <v>5.34</v>
      </c>
      <c r="J13" s="37">
        <v>52.8</v>
      </c>
      <c r="K13" s="38" t="s">
        <v>129</v>
      </c>
      <c r="L13" s="81">
        <v>8.7899999999999991</v>
      </c>
    </row>
    <row r="14" spans="1:12" ht="15" x14ac:dyDescent="0.25">
      <c r="A14" s="20"/>
      <c r="B14" s="13"/>
      <c r="C14" s="10"/>
      <c r="D14" s="6" t="s">
        <v>27</v>
      </c>
      <c r="E14" s="33" t="s">
        <v>43</v>
      </c>
      <c r="F14" s="37">
        <v>250</v>
      </c>
      <c r="G14" s="37">
        <v>6.2</v>
      </c>
      <c r="H14" s="37">
        <v>5.6</v>
      </c>
      <c r="I14" s="37">
        <v>22.3</v>
      </c>
      <c r="J14" s="37">
        <v>167</v>
      </c>
      <c r="K14" s="38" t="s">
        <v>44</v>
      </c>
      <c r="L14" s="81">
        <v>9.58</v>
      </c>
    </row>
    <row r="15" spans="1:12" ht="15" x14ac:dyDescent="0.25">
      <c r="A15" s="20"/>
      <c r="B15" s="13"/>
      <c r="C15" s="10"/>
      <c r="D15" s="6" t="s">
        <v>28</v>
      </c>
      <c r="E15" s="33" t="s">
        <v>45</v>
      </c>
      <c r="F15" s="37">
        <v>100</v>
      </c>
      <c r="G15" s="37">
        <v>12.92</v>
      </c>
      <c r="H15" s="37">
        <v>5.62</v>
      </c>
      <c r="I15" s="37">
        <v>3.83</v>
      </c>
      <c r="J15" s="37">
        <v>117.6</v>
      </c>
      <c r="K15" s="38" t="s">
        <v>46</v>
      </c>
      <c r="L15" s="81">
        <v>47.92</v>
      </c>
    </row>
    <row r="16" spans="1:12" ht="25.5" x14ac:dyDescent="0.25">
      <c r="A16" s="20"/>
      <c r="B16" s="13"/>
      <c r="C16" s="10"/>
      <c r="D16" s="42" t="s">
        <v>29</v>
      </c>
      <c r="E16" s="33" t="s">
        <v>47</v>
      </c>
      <c r="F16" s="37">
        <v>150</v>
      </c>
      <c r="G16" s="37">
        <v>5.0999999999999996</v>
      </c>
      <c r="H16" s="37">
        <v>9.15</v>
      </c>
      <c r="I16" s="37">
        <v>34.200000000000003</v>
      </c>
      <c r="J16" s="37">
        <v>244.5</v>
      </c>
      <c r="K16" s="38" t="s">
        <v>86</v>
      </c>
      <c r="L16" s="81">
        <v>9.0399999999999991</v>
      </c>
    </row>
    <row r="17" spans="1:12" ht="15" x14ac:dyDescent="0.25">
      <c r="A17" s="20"/>
      <c r="B17" s="13"/>
      <c r="C17" s="10"/>
      <c r="D17" s="6" t="s">
        <v>30</v>
      </c>
      <c r="E17" s="33" t="s">
        <v>59</v>
      </c>
      <c r="F17" s="37">
        <v>200</v>
      </c>
      <c r="G17" s="37">
        <v>0.2</v>
      </c>
      <c r="H17" s="37"/>
      <c r="I17" s="37">
        <v>15</v>
      </c>
      <c r="J17" s="37">
        <v>58</v>
      </c>
      <c r="K17" s="38">
        <v>685.20039999999995</v>
      </c>
      <c r="L17" s="81">
        <v>5.77</v>
      </c>
    </row>
    <row r="18" spans="1:12" ht="15" x14ac:dyDescent="0.25">
      <c r="A18" s="20"/>
      <c r="B18" s="13"/>
      <c r="C18" s="10"/>
      <c r="D18" s="6" t="s">
        <v>31</v>
      </c>
      <c r="E18" s="33" t="s">
        <v>48</v>
      </c>
      <c r="F18" s="37">
        <v>30</v>
      </c>
      <c r="G18" s="37">
        <v>2.25</v>
      </c>
      <c r="H18" s="37">
        <v>0.87</v>
      </c>
      <c r="I18" s="37">
        <v>15.42</v>
      </c>
      <c r="J18" s="37">
        <v>78.599999999999994</v>
      </c>
      <c r="K18" s="38" t="s">
        <v>49</v>
      </c>
      <c r="L18" s="81">
        <v>4.03</v>
      </c>
    </row>
    <row r="19" spans="1:12" ht="15" x14ac:dyDescent="0.25">
      <c r="A19" s="20"/>
      <c r="B19" s="13"/>
      <c r="C19" s="10"/>
      <c r="D19" s="6" t="s">
        <v>32</v>
      </c>
      <c r="E19" s="33" t="s">
        <v>23</v>
      </c>
      <c r="F19" s="37">
        <v>50</v>
      </c>
      <c r="G19" s="37">
        <v>3.3</v>
      </c>
      <c r="H19" s="37">
        <v>0.6</v>
      </c>
      <c r="I19" s="37">
        <v>16.7</v>
      </c>
      <c r="J19" s="37">
        <v>87</v>
      </c>
      <c r="K19" s="38" t="s">
        <v>42</v>
      </c>
      <c r="L19" s="81">
        <v>3.75</v>
      </c>
    </row>
    <row r="20" spans="1:12" ht="15" x14ac:dyDescent="0.25">
      <c r="A20" s="20"/>
      <c r="B20" s="13"/>
      <c r="C20" s="10"/>
      <c r="D20" s="57"/>
      <c r="E20" s="33"/>
      <c r="F20" s="37"/>
      <c r="G20" s="37"/>
      <c r="H20" s="37"/>
      <c r="I20" s="37"/>
      <c r="J20" s="37"/>
      <c r="K20" s="38"/>
      <c r="L20" s="81"/>
    </row>
    <row r="21" spans="1:12" ht="15" x14ac:dyDescent="0.25">
      <c r="A21" s="21"/>
      <c r="B21" s="15"/>
      <c r="C21" s="7"/>
      <c r="D21" s="16" t="s">
        <v>33</v>
      </c>
      <c r="E21" s="8"/>
      <c r="F21" s="51">
        <f>SUM(F13:F20)</f>
        <v>840</v>
      </c>
      <c r="G21" s="51">
        <f>SUM(G13:G20)</f>
        <v>30.810000000000002</v>
      </c>
      <c r="H21" s="51">
        <f>SUM(H13:H20)</f>
        <v>24.900000000000002</v>
      </c>
      <c r="I21" s="51">
        <f>SUM(I13:I20)</f>
        <v>112.79</v>
      </c>
      <c r="J21" s="51">
        <f>SUM(J13:J20)</f>
        <v>805.5</v>
      </c>
      <c r="K21" s="52"/>
      <c r="L21" s="82">
        <f>SUM(L13:L20)</f>
        <v>88.879999999999981</v>
      </c>
    </row>
    <row r="22" spans="1:12" ht="15.75" customHeight="1" thickBot="1" x14ac:dyDescent="0.25">
      <c r="A22" s="25">
        <f>A6</f>
        <v>1</v>
      </c>
      <c r="B22" s="26">
        <f>B6</f>
        <v>1</v>
      </c>
      <c r="C22" s="102" t="s">
        <v>4</v>
      </c>
      <c r="D22" s="103"/>
      <c r="E22" s="27"/>
      <c r="F22" s="53">
        <f>F12+F21</f>
        <v>1340</v>
      </c>
      <c r="G22" s="53">
        <f>G12+G21</f>
        <v>47.46</v>
      </c>
      <c r="H22" s="53">
        <f>H12+H21</f>
        <v>52.760000000000005</v>
      </c>
      <c r="I22" s="53">
        <f>I12+I21</f>
        <v>200.32</v>
      </c>
      <c r="J22" s="53">
        <f>J12+J21</f>
        <v>1475.83</v>
      </c>
      <c r="K22" s="53"/>
      <c r="L22" s="83">
        <f>L12+L21</f>
        <v>173.51</v>
      </c>
    </row>
    <row r="23" spans="1:12" ht="15" x14ac:dyDescent="0.25">
      <c r="A23" s="12">
        <v>1</v>
      </c>
      <c r="B23" s="13">
        <v>2</v>
      </c>
      <c r="C23" s="19" t="s">
        <v>20</v>
      </c>
      <c r="D23" s="5" t="s">
        <v>21</v>
      </c>
      <c r="E23" s="89" t="s">
        <v>83</v>
      </c>
      <c r="F23" s="90">
        <v>160</v>
      </c>
      <c r="G23" s="90">
        <v>4.54</v>
      </c>
      <c r="H23" s="90">
        <v>9</v>
      </c>
      <c r="I23" s="90">
        <v>23.63</v>
      </c>
      <c r="J23" s="90">
        <v>193.52</v>
      </c>
      <c r="K23" s="91">
        <v>328.20030000000003</v>
      </c>
      <c r="L23" s="92">
        <v>20.73</v>
      </c>
    </row>
    <row r="24" spans="1:12" ht="15" x14ac:dyDescent="0.25">
      <c r="A24" s="12"/>
      <c r="B24" s="13"/>
      <c r="C24" s="10"/>
      <c r="D24" s="7"/>
      <c r="E24" s="33" t="s">
        <v>121</v>
      </c>
      <c r="F24" s="71" t="s">
        <v>130</v>
      </c>
      <c r="G24" s="37">
        <v>1.96</v>
      </c>
      <c r="H24" s="37">
        <v>7.97</v>
      </c>
      <c r="I24" s="37">
        <v>12.98</v>
      </c>
      <c r="J24" s="37">
        <v>131.6</v>
      </c>
      <c r="K24" s="37" t="s">
        <v>131</v>
      </c>
      <c r="L24" s="81">
        <v>7.56</v>
      </c>
    </row>
    <row r="25" spans="1:12" ht="15" x14ac:dyDescent="0.25">
      <c r="A25" s="12"/>
      <c r="B25" s="13"/>
      <c r="C25" s="10"/>
      <c r="D25" s="57"/>
      <c r="E25" s="33" t="s">
        <v>51</v>
      </c>
      <c r="F25" s="37">
        <v>100</v>
      </c>
      <c r="G25" s="37">
        <v>16.62</v>
      </c>
      <c r="H25" s="37">
        <v>14.78</v>
      </c>
      <c r="I25" s="37">
        <v>15.22</v>
      </c>
      <c r="J25" s="37">
        <v>265.52999999999997</v>
      </c>
      <c r="K25" s="38" t="s">
        <v>87</v>
      </c>
      <c r="L25" s="81">
        <v>50</v>
      </c>
    </row>
    <row r="26" spans="1:12" ht="15" x14ac:dyDescent="0.25">
      <c r="A26" s="12"/>
      <c r="B26" s="13"/>
      <c r="C26" s="10"/>
      <c r="D26" s="57"/>
      <c r="E26" s="33" t="s">
        <v>78</v>
      </c>
      <c r="F26" s="37">
        <v>10</v>
      </c>
      <c r="G26" s="37">
        <v>0.72</v>
      </c>
      <c r="H26" s="37">
        <v>0.85</v>
      </c>
      <c r="I26" s="37">
        <v>5.55</v>
      </c>
      <c r="J26" s="37">
        <v>32.799999999999997</v>
      </c>
      <c r="K26" s="38" t="s">
        <v>79</v>
      </c>
      <c r="L26" s="81">
        <v>4.26</v>
      </c>
    </row>
    <row r="27" spans="1:12" ht="15" x14ac:dyDescent="0.25">
      <c r="A27" s="12"/>
      <c r="B27" s="13"/>
      <c r="C27" s="10"/>
      <c r="D27" s="6" t="s">
        <v>22</v>
      </c>
      <c r="E27" s="33" t="s">
        <v>59</v>
      </c>
      <c r="F27" s="37">
        <v>200</v>
      </c>
      <c r="G27" s="37">
        <v>0.2</v>
      </c>
      <c r="H27" s="37"/>
      <c r="I27" s="37">
        <v>15</v>
      </c>
      <c r="J27" s="37">
        <v>58</v>
      </c>
      <c r="K27" s="38">
        <v>685.20039999999995</v>
      </c>
      <c r="L27" s="81">
        <v>4.08</v>
      </c>
    </row>
    <row r="28" spans="1:12" ht="15" x14ac:dyDescent="0.25">
      <c r="A28" s="12"/>
      <c r="B28" s="13"/>
      <c r="C28" s="10"/>
      <c r="D28" s="6" t="s">
        <v>23</v>
      </c>
      <c r="E28" s="33" t="s">
        <v>23</v>
      </c>
      <c r="F28" s="37">
        <v>25</v>
      </c>
      <c r="G28" s="37">
        <v>1.65</v>
      </c>
      <c r="H28" s="37">
        <v>0.3</v>
      </c>
      <c r="I28" s="37">
        <v>8.35</v>
      </c>
      <c r="J28" s="37">
        <v>43.5</v>
      </c>
      <c r="K28" s="38" t="s">
        <v>42</v>
      </c>
      <c r="L28" s="81">
        <v>2.25</v>
      </c>
    </row>
    <row r="29" spans="1:12" ht="15" x14ac:dyDescent="0.25">
      <c r="A29" s="12"/>
      <c r="B29" s="13"/>
      <c r="C29" s="10"/>
      <c r="D29" s="57"/>
      <c r="E29" s="58"/>
      <c r="F29" s="59"/>
      <c r="G29" s="59"/>
      <c r="H29" s="59"/>
      <c r="I29" s="59"/>
      <c r="J29" s="59"/>
      <c r="K29" s="59"/>
      <c r="L29" s="84"/>
    </row>
    <row r="30" spans="1:12" ht="15" x14ac:dyDescent="0.25">
      <c r="A30" s="14"/>
      <c r="B30" s="15"/>
      <c r="C30" s="7"/>
      <c r="D30" s="16" t="s">
        <v>33</v>
      </c>
      <c r="E30" s="8"/>
      <c r="F30" s="51">
        <v>530</v>
      </c>
      <c r="G30" s="51">
        <f>SUM(G23:G28)</f>
        <v>25.689999999999998</v>
      </c>
      <c r="H30" s="51">
        <f t="shared" ref="H30:J30" si="0">SUM(H23:H28)</f>
        <v>32.9</v>
      </c>
      <c r="I30" s="51">
        <f t="shared" si="0"/>
        <v>80.72999999999999</v>
      </c>
      <c r="J30" s="51">
        <f t="shared" si="0"/>
        <v>724.94999999999993</v>
      </c>
      <c r="K30" s="52"/>
      <c r="L30" s="82">
        <f>SUM(L23:L29)</f>
        <v>88.88</v>
      </c>
    </row>
    <row r="31" spans="1:12" ht="15" x14ac:dyDescent="0.25">
      <c r="A31" s="11">
        <f>A23</f>
        <v>1</v>
      </c>
      <c r="B31" s="11">
        <f>B23</f>
        <v>2</v>
      </c>
      <c r="C31" s="9" t="s">
        <v>25</v>
      </c>
      <c r="D31" s="6" t="s">
        <v>26</v>
      </c>
      <c r="E31" s="33" t="s">
        <v>132</v>
      </c>
      <c r="F31" s="37">
        <v>60</v>
      </c>
      <c r="G31" s="37">
        <v>0.84</v>
      </c>
      <c r="H31" s="37">
        <v>6.06</v>
      </c>
      <c r="I31" s="37">
        <v>4.08</v>
      </c>
      <c r="J31" s="37">
        <v>74.400000000000006</v>
      </c>
      <c r="K31" s="38" t="s">
        <v>53</v>
      </c>
      <c r="L31" s="81">
        <v>4.99</v>
      </c>
    </row>
    <row r="32" spans="1:12" ht="15" x14ac:dyDescent="0.25">
      <c r="A32" s="12"/>
      <c r="B32" s="13"/>
      <c r="C32" s="10"/>
      <c r="D32" s="6" t="s">
        <v>27</v>
      </c>
      <c r="E32" s="33" t="s">
        <v>54</v>
      </c>
      <c r="F32" s="37">
        <v>250</v>
      </c>
      <c r="G32" s="37">
        <v>1.93</v>
      </c>
      <c r="H32" s="37">
        <v>5.86</v>
      </c>
      <c r="I32" s="37">
        <v>12.59</v>
      </c>
      <c r="J32" s="37">
        <v>115.24</v>
      </c>
      <c r="K32" s="38" t="s">
        <v>88</v>
      </c>
      <c r="L32" s="81">
        <v>7.49</v>
      </c>
    </row>
    <row r="33" spans="1:12" ht="15" x14ac:dyDescent="0.25">
      <c r="A33" s="12"/>
      <c r="B33" s="13"/>
      <c r="C33" s="10"/>
      <c r="D33" s="6" t="s">
        <v>28</v>
      </c>
      <c r="E33" s="33" t="s">
        <v>55</v>
      </c>
      <c r="F33" s="37">
        <v>90</v>
      </c>
      <c r="G33" s="37">
        <v>15.7</v>
      </c>
      <c r="H33" s="37">
        <v>15.08</v>
      </c>
      <c r="I33" s="37">
        <v>14.65</v>
      </c>
      <c r="J33" s="37">
        <v>257.39999999999998</v>
      </c>
      <c r="K33" s="38" t="s">
        <v>56</v>
      </c>
      <c r="L33" s="81">
        <v>52.94</v>
      </c>
    </row>
    <row r="34" spans="1:12" ht="15" x14ac:dyDescent="0.25">
      <c r="A34" s="12"/>
      <c r="B34" s="13"/>
      <c r="C34" s="10"/>
      <c r="D34" s="6" t="s">
        <v>29</v>
      </c>
      <c r="E34" s="33" t="s">
        <v>57</v>
      </c>
      <c r="F34" s="37">
        <v>150</v>
      </c>
      <c r="G34" s="37">
        <v>3.75</v>
      </c>
      <c r="H34" s="37">
        <v>6.15</v>
      </c>
      <c r="I34" s="37">
        <v>38.549999999999997</v>
      </c>
      <c r="J34" s="37">
        <v>228</v>
      </c>
      <c r="K34" s="38" t="s">
        <v>58</v>
      </c>
      <c r="L34" s="81">
        <v>14.04</v>
      </c>
    </row>
    <row r="35" spans="1:12" ht="15" x14ac:dyDescent="0.25">
      <c r="A35" s="12"/>
      <c r="B35" s="13"/>
      <c r="C35" s="10"/>
      <c r="D35" s="6" t="s">
        <v>30</v>
      </c>
      <c r="E35" s="33" t="s">
        <v>65</v>
      </c>
      <c r="F35" s="37">
        <v>200</v>
      </c>
      <c r="G35" s="37">
        <v>0.6</v>
      </c>
      <c r="H35" s="37"/>
      <c r="I35" s="37">
        <v>31.4</v>
      </c>
      <c r="J35" s="37">
        <v>124</v>
      </c>
      <c r="K35" s="38" t="s">
        <v>133</v>
      </c>
      <c r="L35" s="81">
        <v>2.2200000000000002</v>
      </c>
    </row>
    <row r="36" spans="1:12" ht="15" x14ac:dyDescent="0.25">
      <c r="A36" s="12"/>
      <c r="B36" s="13"/>
      <c r="C36" s="10"/>
      <c r="D36" s="6" t="s">
        <v>31</v>
      </c>
      <c r="E36" s="33" t="s">
        <v>48</v>
      </c>
      <c r="F36" s="37">
        <v>30</v>
      </c>
      <c r="G36" s="37">
        <v>2.25</v>
      </c>
      <c r="H36" s="37">
        <v>0.87</v>
      </c>
      <c r="I36" s="37">
        <v>15.42</v>
      </c>
      <c r="J36" s="37">
        <v>78.599999999999994</v>
      </c>
      <c r="K36" s="38" t="s">
        <v>49</v>
      </c>
      <c r="L36" s="81">
        <v>3.45</v>
      </c>
    </row>
    <row r="37" spans="1:12" ht="15" x14ac:dyDescent="0.25">
      <c r="A37" s="12"/>
      <c r="B37" s="13"/>
      <c r="C37" s="10"/>
      <c r="D37" s="6" t="s">
        <v>32</v>
      </c>
      <c r="E37" s="33" t="s">
        <v>23</v>
      </c>
      <c r="F37" s="37">
        <v>50</v>
      </c>
      <c r="G37" s="37">
        <v>3.3</v>
      </c>
      <c r="H37" s="37">
        <v>0.6</v>
      </c>
      <c r="I37" s="37">
        <v>16.7</v>
      </c>
      <c r="J37" s="37">
        <v>87</v>
      </c>
      <c r="K37" s="38" t="s">
        <v>42</v>
      </c>
      <c r="L37" s="81">
        <v>3.75</v>
      </c>
    </row>
    <row r="38" spans="1:12" ht="15" x14ac:dyDescent="0.25">
      <c r="A38" s="12"/>
      <c r="B38" s="13"/>
      <c r="C38" s="10"/>
      <c r="D38" s="57"/>
      <c r="E38" s="33"/>
      <c r="F38" s="37"/>
      <c r="G38" s="37"/>
      <c r="H38" s="37"/>
      <c r="I38" s="37"/>
      <c r="J38" s="37"/>
      <c r="K38" s="38"/>
      <c r="L38" s="81"/>
    </row>
    <row r="39" spans="1:12" ht="15" x14ac:dyDescent="0.25">
      <c r="A39" s="14"/>
      <c r="B39" s="15"/>
      <c r="C39" s="7"/>
      <c r="D39" s="16" t="s">
        <v>33</v>
      </c>
      <c r="E39" s="8"/>
      <c r="F39" s="51">
        <f>SUM(F31:F38)</f>
        <v>830</v>
      </c>
      <c r="G39" s="51">
        <f>SUM(G31:G38)</f>
        <v>28.37</v>
      </c>
      <c r="H39" s="51">
        <f>SUM(H31:H38)</f>
        <v>34.619999999999997</v>
      </c>
      <c r="I39" s="51">
        <f>SUM(I31:I38)</f>
        <v>133.39000000000001</v>
      </c>
      <c r="J39" s="51">
        <f>SUM(J31:J38)</f>
        <v>964.64</v>
      </c>
      <c r="K39" s="52"/>
      <c r="L39" s="82">
        <f>SUM(L31:L38)</f>
        <v>88.88000000000001</v>
      </c>
    </row>
    <row r="40" spans="1:12" ht="15.75" customHeight="1" thickBot="1" x14ac:dyDescent="0.25">
      <c r="A40" s="28">
        <f>A23</f>
        <v>1</v>
      </c>
      <c r="B40" s="28">
        <f>B23</f>
        <v>2</v>
      </c>
      <c r="C40" s="102" t="s">
        <v>4</v>
      </c>
      <c r="D40" s="103"/>
      <c r="E40" s="27"/>
      <c r="F40" s="53">
        <f>F30+F39</f>
        <v>1360</v>
      </c>
      <c r="G40" s="53">
        <f>G30+G39</f>
        <v>54.06</v>
      </c>
      <c r="H40" s="53">
        <f>H30+H39</f>
        <v>67.52</v>
      </c>
      <c r="I40" s="53">
        <f>I30+I39</f>
        <v>214.12</v>
      </c>
      <c r="J40" s="53">
        <f>J30+J39</f>
        <v>1689.59</v>
      </c>
      <c r="K40" s="53"/>
      <c r="L40" s="83">
        <f>L30+L39</f>
        <v>177.76</v>
      </c>
    </row>
    <row r="41" spans="1:12" ht="15.75" thickBot="1" x14ac:dyDescent="0.3">
      <c r="A41" s="17">
        <v>1</v>
      </c>
      <c r="B41" s="18">
        <v>3</v>
      </c>
      <c r="C41" s="19" t="s">
        <v>20</v>
      </c>
      <c r="D41" s="5" t="s">
        <v>21</v>
      </c>
      <c r="E41" s="32" t="s">
        <v>60</v>
      </c>
      <c r="F41" s="36">
        <v>75</v>
      </c>
      <c r="G41" s="36">
        <v>7.5</v>
      </c>
      <c r="H41" s="36">
        <v>12.47</v>
      </c>
      <c r="I41" s="36">
        <v>1.4</v>
      </c>
      <c r="J41" s="36">
        <v>149.25</v>
      </c>
      <c r="K41" s="39" t="s">
        <v>61</v>
      </c>
      <c r="L41" s="80">
        <v>36.82</v>
      </c>
    </row>
    <row r="42" spans="1:12" ht="15.75" thickBot="1" x14ac:dyDescent="0.3">
      <c r="A42" s="20"/>
      <c r="B42" s="13"/>
      <c r="C42" s="10"/>
      <c r="D42" s="57"/>
      <c r="E42" s="33" t="s">
        <v>50</v>
      </c>
      <c r="F42" s="37" t="s">
        <v>134</v>
      </c>
      <c r="G42" s="37">
        <v>2.15</v>
      </c>
      <c r="H42" s="37">
        <v>0.81</v>
      </c>
      <c r="I42" s="37">
        <v>25.2</v>
      </c>
      <c r="J42" s="37">
        <v>116.1</v>
      </c>
      <c r="K42" s="69" t="s">
        <v>135</v>
      </c>
      <c r="L42" s="81">
        <v>9.3800000000000008</v>
      </c>
    </row>
    <row r="43" spans="1:12" ht="15" x14ac:dyDescent="0.25">
      <c r="A43" s="20"/>
      <c r="B43" s="13"/>
      <c r="C43" s="10"/>
      <c r="D43" s="5" t="s">
        <v>21</v>
      </c>
      <c r="E43" s="33" t="s">
        <v>136</v>
      </c>
      <c r="F43" s="37">
        <v>160</v>
      </c>
      <c r="G43" s="37">
        <v>6.58</v>
      </c>
      <c r="H43" s="37">
        <v>8.42</v>
      </c>
      <c r="I43" s="37">
        <v>33.770000000000003</v>
      </c>
      <c r="J43" s="37">
        <v>237.7</v>
      </c>
      <c r="K43" s="93" t="s">
        <v>137</v>
      </c>
      <c r="L43" s="81"/>
    </row>
    <row r="44" spans="1:12" ht="15" x14ac:dyDescent="0.25">
      <c r="A44" s="20"/>
      <c r="B44" s="13"/>
      <c r="C44" s="10"/>
      <c r="D44" s="6" t="s">
        <v>22</v>
      </c>
      <c r="E44" s="33" t="s">
        <v>52</v>
      </c>
      <c r="F44" s="37">
        <v>207</v>
      </c>
      <c r="G44" s="37">
        <v>0.3</v>
      </c>
      <c r="H44" s="37"/>
      <c r="I44" s="37">
        <v>15.2</v>
      </c>
      <c r="J44" s="37">
        <v>60</v>
      </c>
      <c r="K44" s="38">
        <v>686.20039999999995</v>
      </c>
      <c r="L44" s="81">
        <v>5</v>
      </c>
    </row>
    <row r="45" spans="1:12" ht="15" x14ac:dyDescent="0.25">
      <c r="A45" s="20"/>
      <c r="B45" s="13"/>
      <c r="C45" s="10"/>
      <c r="D45" s="6" t="s">
        <v>23</v>
      </c>
      <c r="E45" s="33" t="s">
        <v>23</v>
      </c>
      <c r="F45" s="37">
        <v>25</v>
      </c>
      <c r="G45" s="37">
        <v>1.65</v>
      </c>
      <c r="H45" s="37">
        <v>0.3</v>
      </c>
      <c r="I45" s="37">
        <v>8.35</v>
      </c>
      <c r="J45" s="37">
        <v>43.5</v>
      </c>
      <c r="K45" s="38" t="s">
        <v>42</v>
      </c>
      <c r="L45" s="81">
        <v>2.85</v>
      </c>
    </row>
    <row r="46" spans="1:12" ht="15" x14ac:dyDescent="0.25">
      <c r="A46" s="20"/>
      <c r="B46" s="13"/>
      <c r="C46" s="10"/>
      <c r="D46" s="6"/>
      <c r="E46" s="33"/>
      <c r="F46" s="37"/>
      <c r="G46" s="37"/>
      <c r="H46" s="37"/>
      <c r="I46" s="37"/>
      <c r="J46" s="37"/>
      <c r="K46" s="38"/>
      <c r="L46" s="81">
        <v>30.83</v>
      </c>
    </row>
    <row r="47" spans="1:12" ht="15" x14ac:dyDescent="0.25">
      <c r="A47" s="20"/>
      <c r="B47" s="13"/>
      <c r="C47" s="10"/>
      <c r="D47" s="57"/>
      <c r="E47" s="33"/>
      <c r="F47" s="37"/>
      <c r="G47" s="37"/>
      <c r="H47" s="37"/>
      <c r="I47" s="37"/>
      <c r="J47" s="37"/>
      <c r="K47" s="38"/>
      <c r="L47" s="81"/>
    </row>
    <row r="48" spans="1:12" ht="15" x14ac:dyDescent="0.25">
      <c r="A48" s="21"/>
      <c r="B48" s="15"/>
      <c r="C48" s="7"/>
      <c r="D48" s="16" t="s">
        <v>33</v>
      </c>
      <c r="E48" s="8"/>
      <c r="F48" s="51">
        <v>512</v>
      </c>
      <c r="G48" s="51">
        <f>SUM(G41:G47)</f>
        <v>18.18</v>
      </c>
      <c r="H48" s="51">
        <f>SUM(H41:H47)</f>
        <v>22.000000000000004</v>
      </c>
      <c r="I48" s="51">
        <f>SUM(I41:I47)</f>
        <v>83.92</v>
      </c>
      <c r="J48" s="51">
        <f>SUM(J41:J47)</f>
        <v>606.54999999999995</v>
      </c>
      <c r="K48" s="52"/>
      <c r="L48" s="82">
        <f>SUM(L41:L47)</f>
        <v>84.88</v>
      </c>
    </row>
    <row r="49" spans="1:12" ht="15" x14ac:dyDescent="0.25">
      <c r="A49" s="22">
        <f>A41</f>
        <v>1</v>
      </c>
      <c r="B49" s="11">
        <f>B41</f>
        <v>3</v>
      </c>
      <c r="C49" s="9" t="s">
        <v>25</v>
      </c>
      <c r="D49" s="6" t="s">
        <v>26</v>
      </c>
      <c r="E49" s="33" t="s">
        <v>138</v>
      </c>
      <c r="F49" s="37">
        <v>60</v>
      </c>
      <c r="G49" s="37">
        <v>0.84</v>
      </c>
      <c r="H49" s="37">
        <v>5.05</v>
      </c>
      <c r="I49" s="37">
        <v>5.07</v>
      </c>
      <c r="J49" s="37">
        <v>69</v>
      </c>
      <c r="K49" s="38" t="s">
        <v>139</v>
      </c>
      <c r="L49" s="81">
        <v>6.15</v>
      </c>
    </row>
    <row r="50" spans="1:12" ht="25.5" x14ac:dyDescent="0.25">
      <c r="A50" s="20"/>
      <c r="B50" s="13"/>
      <c r="C50" s="10"/>
      <c r="D50" s="42" t="s">
        <v>27</v>
      </c>
      <c r="E50" s="33" t="s">
        <v>63</v>
      </c>
      <c r="F50" s="37">
        <v>250</v>
      </c>
      <c r="G50" s="37">
        <v>2.8</v>
      </c>
      <c r="H50" s="37">
        <v>5.8</v>
      </c>
      <c r="I50" s="37">
        <v>13.9</v>
      </c>
      <c r="J50" s="37">
        <v>120</v>
      </c>
      <c r="K50" s="41" t="s">
        <v>89</v>
      </c>
      <c r="L50" s="81">
        <v>8.31</v>
      </c>
    </row>
    <row r="51" spans="1:12" ht="25.5" x14ac:dyDescent="0.25">
      <c r="A51" s="20"/>
      <c r="B51" s="13"/>
      <c r="C51" s="10"/>
      <c r="D51" s="42" t="s">
        <v>28</v>
      </c>
      <c r="E51" s="60" t="s">
        <v>118</v>
      </c>
      <c r="F51" s="55" t="s">
        <v>117</v>
      </c>
      <c r="G51" s="55" t="s">
        <v>91</v>
      </c>
      <c r="H51" s="55" t="s">
        <v>92</v>
      </c>
      <c r="I51" s="55" t="s">
        <v>93</v>
      </c>
      <c r="J51" s="55" t="s">
        <v>94</v>
      </c>
      <c r="K51" s="41" t="s">
        <v>90</v>
      </c>
      <c r="L51" s="81">
        <v>45.93</v>
      </c>
    </row>
    <row r="52" spans="1:12" ht="24" customHeight="1" x14ac:dyDescent="0.25">
      <c r="A52" s="20"/>
      <c r="B52" s="13"/>
      <c r="C52" s="10"/>
      <c r="D52" s="42" t="s">
        <v>29</v>
      </c>
      <c r="E52" s="60" t="s">
        <v>119</v>
      </c>
      <c r="F52" s="68" t="s">
        <v>120</v>
      </c>
      <c r="G52" s="37">
        <v>3.3</v>
      </c>
      <c r="H52" s="37">
        <v>6.45</v>
      </c>
      <c r="I52" s="37">
        <v>20.25</v>
      </c>
      <c r="J52" s="37">
        <v>154.5</v>
      </c>
      <c r="K52" s="38">
        <v>553.20039999999995</v>
      </c>
      <c r="L52" s="81">
        <f>13.04+0.58</f>
        <v>13.62</v>
      </c>
    </row>
    <row r="53" spans="1:12" ht="15" x14ac:dyDescent="0.25">
      <c r="A53" s="20"/>
      <c r="B53" s="13"/>
      <c r="C53" s="10"/>
      <c r="D53" s="6" t="s">
        <v>30</v>
      </c>
      <c r="E53" s="33" t="s">
        <v>140</v>
      </c>
      <c r="F53" s="37">
        <v>200</v>
      </c>
      <c r="G53" s="37">
        <v>1.2</v>
      </c>
      <c r="H53" s="37"/>
      <c r="I53" s="37">
        <v>31.6</v>
      </c>
      <c r="J53" s="37">
        <v>126</v>
      </c>
      <c r="K53" s="38">
        <v>638.20039999999995</v>
      </c>
      <c r="L53" s="81">
        <v>8.25</v>
      </c>
    </row>
    <row r="54" spans="1:12" ht="15" x14ac:dyDescent="0.25">
      <c r="A54" s="20"/>
      <c r="B54" s="13"/>
      <c r="C54" s="10"/>
      <c r="D54" s="6" t="s">
        <v>31</v>
      </c>
      <c r="E54" s="33" t="s">
        <v>48</v>
      </c>
      <c r="F54" s="37">
        <v>30</v>
      </c>
      <c r="G54" s="37">
        <v>2.25</v>
      </c>
      <c r="H54" s="37">
        <v>0.87</v>
      </c>
      <c r="I54" s="37">
        <v>15.42</v>
      </c>
      <c r="J54" s="37">
        <v>78.599999999999994</v>
      </c>
      <c r="K54" s="38" t="s">
        <v>49</v>
      </c>
      <c r="L54" s="81">
        <v>2.87</v>
      </c>
    </row>
    <row r="55" spans="1:12" ht="15" x14ac:dyDescent="0.25">
      <c r="A55" s="20"/>
      <c r="B55" s="13"/>
      <c r="C55" s="10"/>
      <c r="D55" s="6" t="s">
        <v>32</v>
      </c>
      <c r="E55" s="33" t="s">
        <v>23</v>
      </c>
      <c r="F55" s="37">
        <v>50</v>
      </c>
      <c r="G55" s="37">
        <v>3.3</v>
      </c>
      <c r="H55" s="37">
        <v>0.6</v>
      </c>
      <c r="I55" s="37">
        <v>16.7</v>
      </c>
      <c r="J55" s="37">
        <v>87</v>
      </c>
      <c r="K55" s="38" t="s">
        <v>42</v>
      </c>
      <c r="L55" s="81">
        <v>3.75</v>
      </c>
    </row>
    <row r="56" spans="1:12" ht="15" x14ac:dyDescent="0.25">
      <c r="A56" s="20"/>
      <c r="B56" s="13"/>
      <c r="C56" s="10"/>
      <c r="D56" s="57"/>
      <c r="E56" s="33"/>
      <c r="F56" s="37"/>
      <c r="G56" s="37"/>
      <c r="H56" s="37"/>
      <c r="I56" s="37"/>
      <c r="J56" s="37"/>
      <c r="K56" s="38"/>
      <c r="L56" s="81"/>
    </row>
    <row r="57" spans="1:12" ht="15" x14ac:dyDescent="0.25">
      <c r="A57" s="21"/>
      <c r="B57" s="15"/>
      <c r="C57" s="7"/>
      <c r="D57" s="16" t="s">
        <v>33</v>
      </c>
      <c r="E57" s="8"/>
      <c r="F57" s="51">
        <v>840</v>
      </c>
      <c r="G57" s="51">
        <v>21.49</v>
      </c>
      <c r="H57" s="51">
        <v>24.64</v>
      </c>
      <c r="I57" s="51">
        <v>113.05</v>
      </c>
      <c r="J57" s="51">
        <v>762.7</v>
      </c>
      <c r="K57" s="52"/>
      <c r="L57" s="82">
        <f>SUM(L49:L56)</f>
        <v>88.88000000000001</v>
      </c>
    </row>
    <row r="58" spans="1:12" ht="15.75" customHeight="1" thickBot="1" x14ac:dyDescent="0.25">
      <c r="A58" s="25">
        <f>A41</f>
        <v>1</v>
      </c>
      <c r="B58" s="26">
        <f>B41</f>
        <v>3</v>
      </c>
      <c r="C58" s="102" t="s">
        <v>4</v>
      </c>
      <c r="D58" s="103"/>
      <c r="E58" s="27"/>
      <c r="F58" s="53">
        <f>F48+F57</f>
        <v>1352</v>
      </c>
      <c r="G58" s="53">
        <f>G48+G57</f>
        <v>39.67</v>
      </c>
      <c r="H58" s="53">
        <f>H48+H57</f>
        <v>46.64</v>
      </c>
      <c r="I58" s="53">
        <f>I48+I57</f>
        <v>196.97</v>
      </c>
      <c r="J58" s="53">
        <f>J48+J57</f>
        <v>1369.25</v>
      </c>
      <c r="K58" s="53"/>
      <c r="L58" s="83">
        <f>L48+L57</f>
        <v>173.76</v>
      </c>
    </row>
    <row r="59" spans="1:12" ht="15" x14ac:dyDescent="0.25">
      <c r="A59" s="17">
        <v>1</v>
      </c>
      <c r="B59" s="18">
        <v>4</v>
      </c>
      <c r="C59" s="19" t="s">
        <v>20</v>
      </c>
      <c r="D59" s="5" t="s">
        <v>21</v>
      </c>
      <c r="E59" s="32" t="s">
        <v>66</v>
      </c>
      <c r="F59" s="61">
        <v>160</v>
      </c>
      <c r="G59" s="36">
        <v>4.57</v>
      </c>
      <c r="H59" s="36">
        <v>8.27</v>
      </c>
      <c r="I59" s="36">
        <v>32.72</v>
      </c>
      <c r="J59" s="36">
        <v>224</v>
      </c>
      <c r="K59" s="39">
        <v>174.20169999999999</v>
      </c>
      <c r="L59" s="80">
        <v>26.89</v>
      </c>
    </row>
    <row r="60" spans="1:12" ht="15" x14ac:dyDescent="0.25">
      <c r="A60" s="20"/>
      <c r="B60" s="13"/>
      <c r="C60" s="10"/>
      <c r="D60" s="57"/>
      <c r="E60" s="33" t="s">
        <v>67</v>
      </c>
      <c r="F60" s="55" t="s">
        <v>95</v>
      </c>
      <c r="G60" s="37">
        <v>5.79</v>
      </c>
      <c r="H60" s="37">
        <v>4.7</v>
      </c>
      <c r="I60" s="37">
        <v>12.86</v>
      </c>
      <c r="J60" s="37">
        <v>118</v>
      </c>
      <c r="K60" s="38">
        <v>3.2004000000000001</v>
      </c>
      <c r="L60" s="81">
        <v>21.2</v>
      </c>
    </row>
    <row r="61" spans="1:12" ht="15" x14ac:dyDescent="0.25">
      <c r="A61" s="20"/>
      <c r="B61" s="13"/>
      <c r="C61" s="10"/>
      <c r="D61" s="6" t="s">
        <v>22</v>
      </c>
      <c r="E61" s="33" t="s">
        <v>68</v>
      </c>
      <c r="F61" s="37">
        <v>200</v>
      </c>
      <c r="G61" s="37">
        <v>4.9000000000000004</v>
      </c>
      <c r="H61" s="37">
        <v>5</v>
      </c>
      <c r="I61" s="37">
        <v>32.5</v>
      </c>
      <c r="J61" s="37">
        <v>190</v>
      </c>
      <c r="K61" s="38">
        <v>693.20039999999995</v>
      </c>
      <c r="L61" s="81">
        <v>10.11</v>
      </c>
    </row>
    <row r="62" spans="1:12" ht="15" x14ac:dyDescent="0.25">
      <c r="A62" s="20"/>
      <c r="B62" s="13"/>
      <c r="C62" s="10"/>
      <c r="D62" s="6" t="s">
        <v>23</v>
      </c>
      <c r="E62" s="33" t="s">
        <v>23</v>
      </c>
      <c r="F62" s="37">
        <v>25</v>
      </c>
      <c r="G62" s="37">
        <v>0.99</v>
      </c>
      <c r="H62" s="37">
        <v>0.18</v>
      </c>
      <c r="I62" s="37">
        <v>5.01</v>
      </c>
      <c r="J62" s="37">
        <v>26.1</v>
      </c>
      <c r="K62" s="38" t="s">
        <v>42</v>
      </c>
      <c r="L62" s="81">
        <v>4.5</v>
      </c>
    </row>
    <row r="63" spans="1:12" ht="15" x14ac:dyDescent="0.25">
      <c r="A63" s="20"/>
      <c r="B63" s="13"/>
      <c r="C63" s="10"/>
      <c r="D63" s="6" t="s">
        <v>24</v>
      </c>
      <c r="E63" s="33" t="s">
        <v>85</v>
      </c>
      <c r="F63" s="37">
        <v>100</v>
      </c>
      <c r="G63" s="37">
        <v>0.9</v>
      </c>
      <c r="H63" s="37">
        <v>0.2</v>
      </c>
      <c r="I63" s="37">
        <v>8.1</v>
      </c>
      <c r="J63" s="37">
        <v>43</v>
      </c>
      <c r="K63" s="38" t="s">
        <v>62</v>
      </c>
      <c r="L63" s="81">
        <v>26.1</v>
      </c>
    </row>
    <row r="64" spans="1:12" ht="15" x14ac:dyDescent="0.25">
      <c r="A64" s="20"/>
      <c r="B64" s="13"/>
      <c r="C64" s="10"/>
      <c r="D64" s="57"/>
      <c r="E64" s="33"/>
      <c r="F64" s="37"/>
      <c r="G64" s="37"/>
      <c r="H64" s="37"/>
      <c r="I64" s="37"/>
      <c r="J64" s="37"/>
      <c r="K64" s="38"/>
      <c r="L64" s="81"/>
    </row>
    <row r="65" spans="1:12" ht="15" x14ac:dyDescent="0.25">
      <c r="A65" s="21"/>
      <c r="B65" s="15"/>
      <c r="C65" s="7"/>
      <c r="D65" s="16" t="s">
        <v>33</v>
      </c>
      <c r="E65" s="8"/>
      <c r="F65" s="51">
        <v>530</v>
      </c>
      <c r="G65" s="51">
        <f>SUM(G59:G64)</f>
        <v>17.149999999999999</v>
      </c>
      <c r="H65" s="51">
        <f>SUM(H59:H64)</f>
        <v>18.349999999999998</v>
      </c>
      <c r="I65" s="51">
        <f>SUM(I59:I64)</f>
        <v>91.19</v>
      </c>
      <c r="J65" s="51">
        <f>SUM(J59:J64)</f>
        <v>601.1</v>
      </c>
      <c r="K65" s="52"/>
      <c r="L65" s="82">
        <f>SUM(L59:L64)</f>
        <v>88.800000000000011</v>
      </c>
    </row>
    <row r="66" spans="1:12" ht="15" x14ac:dyDescent="0.25">
      <c r="A66" s="22">
        <f>A59</f>
        <v>1</v>
      </c>
      <c r="B66" s="11">
        <f>B59</f>
        <v>4</v>
      </c>
      <c r="C66" s="9" t="s">
        <v>25</v>
      </c>
      <c r="D66" s="6" t="s">
        <v>26</v>
      </c>
      <c r="E66" s="33" t="s">
        <v>141</v>
      </c>
      <c r="F66" s="37">
        <v>60</v>
      </c>
      <c r="G66" s="37">
        <v>0.73</v>
      </c>
      <c r="H66" s="37">
        <v>0.05</v>
      </c>
      <c r="I66" s="37">
        <v>14.46</v>
      </c>
      <c r="J66" s="37">
        <v>56.3</v>
      </c>
      <c r="K66" s="41" t="s">
        <v>142</v>
      </c>
      <c r="L66" s="81">
        <v>8.07</v>
      </c>
    </row>
    <row r="67" spans="1:12" ht="15" x14ac:dyDescent="0.25">
      <c r="A67" s="20"/>
      <c r="B67" s="13"/>
      <c r="C67" s="10"/>
      <c r="D67" s="6" t="s">
        <v>27</v>
      </c>
      <c r="E67" s="33" t="s">
        <v>69</v>
      </c>
      <c r="F67" s="37">
        <v>250</v>
      </c>
      <c r="G67" s="37">
        <v>2.09</v>
      </c>
      <c r="H67" s="37">
        <v>6.33</v>
      </c>
      <c r="I67" s="37">
        <v>10.64</v>
      </c>
      <c r="J67" s="37">
        <v>107.83</v>
      </c>
      <c r="K67" s="41" t="s">
        <v>96</v>
      </c>
      <c r="L67" s="81">
        <v>9.7200000000000006</v>
      </c>
    </row>
    <row r="68" spans="1:12" ht="15" x14ac:dyDescent="0.25">
      <c r="A68" s="20"/>
      <c r="B68" s="13"/>
      <c r="C68" s="10"/>
      <c r="D68" s="6" t="s">
        <v>28</v>
      </c>
      <c r="E68" s="33" t="s">
        <v>70</v>
      </c>
      <c r="F68" s="37">
        <v>90</v>
      </c>
      <c r="G68" s="37">
        <v>15.7</v>
      </c>
      <c r="H68" s="37">
        <v>15.08</v>
      </c>
      <c r="I68" s="37">
        <v>14.65</v>
      </c>
      <c r="J68" s="37">
        <v>257.39999999999998</v>
      </c>
      <c r="K68" s="38">
        <v>294.20170000000002</v>
      </c>
      <c r="L68" s="81">
        <v>52.63</v>
      </c>
    </row>
    <row r="69" spans="1:12" ht="25.5" x14ac:dyDescent="0.25">
      <c r="A69" s="20"/>
      <c r="B69" s="13"/>
      <c r="C69" s="10"/>
      <c r="D69" s="42" t="s">
        <v>29</v>
      </c>
      <c r="E69" s="33" t="s">
        <v>47</v>
      </c>
      <c r="F69" s="37">
        <v>150</v>
      </c>
      <c r="G69" s="37">
        <v>5.0999999999999996</v>
      </c>
      <c r="H69" s="37">
        <v>9.15</v>
      </c>
      <c r="I69" s="37">
        <v>34.200000000000003</v>
      </c>
      <c r="J69" s="37">
        <v>244.5</v>
      </c>
      <c r="K69" s="41" t="s">
        <v>97</v>
      </c>
      <c r="L69" s="81">
        <v>9.0399999999999991</v>
      </c>
    </row>
    <row r="70" spans="1:12" ht="15" x14ac:dyDescent="0.25">
      <c r="A70" s="20"/>
      <c r="B70" s="13"/>
      <c r="C70" s="10"/>
      <c r="D70" s="6" t="s">
        <v>30</v>
      </c>
      <c r="E70" s="33" t="s">
        <v>52</v>
      </c>
      <c r="F70" s="37">
        <v>207</v>
      </c>
      <c r="G70" s="37">
        <v>0.3</v>
      </c>
      <c r="H70" s="37"/>
      <c r="I70" s="37">
        <v>15.2</v>
      </c>
      <c r="J70" s="37">
        <v>60</v>
      </c>
      <c r="K70" s="38">
        <v>686.20039999999995</v>
      </c>
      <c r="L70" s="81">
        <v>2.2200000000000002</v>
      </c>
    </row>
    <row r="71" spans="1:12" ht="15" x14ac:dyDescent="0.25">
      <c r="A71" s="20"/>
      <c r="B71" s="13"/>
      <c r="C71" s="10"/>
      <c r="D71" s="6" t="s">
        <v>31</v>
      </c>
      <c r="E71" s="33" t="s">
        <v>48</v>
      </c>
      <c r="F71" s="37">
        <v>30</v>
      </c>
      <c r="G71" s="37">
        <v>2.25</v>
      </c>
      <c r="H71" s="37">
        <v>0.87</v>
      </c>
      <c r="I71" s="37">
        <v>15.42</v>
      </c>
      <c r="J71" s="37">
        <v>78.599999999999994</v>
      </c>
      <c r="K71" s="38" t="s">
        <v>49</v>
      </c>
      <c r="L71" s="81">
        <v>3.45</v>
      </c>
    </row>
    <row r="72" spans="1:12" ht="15" x14ac:dyDescent="0.25">
      <c r="A72" s="20"/>
      <c r="B72" s="13"/>
      <c r="C72" s="10"/>
      <c r="D72" s="6" t="s">
        <v>32</v>
      </c>
      <c r="E72" s="33" t="s">
        <v>23</v>
      </c>
      <c r="F72" s="37">
        <v>50</v>
      </c>
      <c r="G72" s="37">
        <v>3.3</v>
      </c>
      <c r="H72" s="37">
        <v>0.6</v>
      </c>
      <c r="I72" s="37">
        <v>16.7</v>
      </c>
      <c r="J72" s="37">
        <v>87</v>
      </c>
      <c r="K72" s="38" t="s">
        <v>42</v>
      </c>
      <c r="L72" s="81">
        <v>3.75</v>
      </c>
    </row>
    <row r="73" spans="1:12" ht="15" x14ac:dyDescent="0.25">
      <c r="A73" s="20"/>
      <c r="B73" s="13"/>
      <c r="C73" s="10"/>
      <c r="D73" s="57"/>
      <c r="E73" s="33"/>
      <c r="F73" s="37"/>
      <c r="G73" s="37"/>
      <c r="H73" s="37"/>
      <c r="I73" s="37"/>
      <c r="J73" s="37"/>
      <c r="K73" s="38"/>
      <c r="L73" s="81"/>
    </row>
    <row r="74" spans="1:12" ht="15" x14ac:dyDescent="0.25">
      <c r="A74" s="21"/>
      <c r="B74" s="15"/>
      <c r="C74" s="7"/>
      <c r="D74" s="16" t="s">
        <v>33</v>
      </c>
      <c r="E74" s="8"/>
      <c r="F74" s="51">
        <f>SUM(F66:F73)</f>
        <v>837</v>
      </c>
      <c r="G74" s="51">
        <f>SUM(G66:G73)</f>
        <v>29.47</v>
      </c>
      <c r="H74" s="51">
        <f>SUM(H66:H73)</f>
        <v>32.08</v>
      </c>
      <c r="I74" s="51">
        <f>SUM(I66:I73)</f>
        <v>121.27000000000001</v>
      </c>
      <c r="J74" s="51">
        <f>SUM(J66:J73)</f>
        <v>891.63</v>
      </c>
      <c r="K74" s="52"/>
      <c r="L74" s="82">
        <f>SUM(L66:L72)</f>
        <v>88.88000000000001</v>
      </c>
    </row>
    <row r="75" spans="1:12" ht="15.75" customHeight="1" thickBot="1" x14ac:dyDescent="0.25">
      <c r="A75" s="25">
        <f>A59</f>
        <v>1</v>
      </c>
      <c r="B75" s="26">
        <f>B59</f>
        <v>4</v>
      </c>
      <c r="C75" s="102" t="s">
        <v>4</v>
      </c>
      <c r="D75" s="103"/>
      <c r="E75" s="27"/>
      <c r="F75" s="53">
        <f>F65+F74</f>
        <v>1367</v>
      </c>
      <c r="G75" s="53">
        <f>G65+G74</f>
        <v>46.62</v>
      </c>
      <c r="H75" s="53">
        <f>H65+H74</f>
        <v>50.429999999999993</v>
      </c>
      <c r="I75" s="53">
        <f>I65+I74</f>
        <v>212.46</v>
      </c>
      <c r="J75" s="53">
        <f>J65+J74</f>
        <v>1492.73</v>
      </c>
      <c r="K75" s="53"/>
      <c r="L75" s="83">
        <f>L65+L74</f>
        <v>177.68</v>
      </c>
    </row>
    <row r="76" spans="1:12" ht="15.75" thickBot="1" x14ac:dyDescent="0.3">
      <c r="A76" s="17">
        <v>1</v>
      </c>
      <c r="B76" s="18">
        <v>5</v>
      </c>
      <c r="C76" s="19" t="s">
        <v>20</v>
      </c>
      <c r="D76" s="5"/>
      <c r="E76" s="96" t="s">
        <v>143</v>
      </c>
      <c r="F76" s="97">
        <v>40</v>
      </c>
      <c r="G76" s="97">
        <v>5.0999999999999996</v>
      </c>
      <c r="H76" s="97">
        <v>4.5999999999999996</v>
      </c>
      <c r="I76" s="97">
        <v>0.3</v>
      </c>
      <c r="J76" s="97">
        <v>63</v>
      </c>
      <c r="K76" s="97" t="s">
        <v>144</v>
      </c>
      <c r="L76" s="94">
        <v>49</v>
      </c>
    </row>
    <row r="77" spans="1:12" ht="15" x14ac:dyDescent="0.25">
      <c r="A77" s="20"/>
      <c r="B77" s="13"/>
      <c r="C77" s="10"/>
      <c r="D77" s="5" t="s">
        <v>21</v>
      </c>
      <c r="E77" s="33" t="s">
        <v>71</v>
      </c>
      <c r="F77" s="37">
        <v>205</v>
      </c>
      <c r="G77" s="37">
        <v>13.87</v>
      </c>
      <c r="H77" s="37">
        <v>16.32</v>
      </c>
      <c r="I77" s="37">
        <v>34.96</v>
      </c>
      <c r="J77" s="37">
        <v>342.76</v>
      </c>
      <c r="K77" s="37">
        <v>204.20169999999999</v>
      </c>
      <c r="L77" s="95">
        <v>9.3800000000000008</v>
      </c>
    </row>
    <row r="78" spans="1:12" ht="13.5" customHeight="1" x14ac:dyDescent="0.25">
      <c r="A78" s="20"/>
      <c r="B78" s="13"/>
      <c r="C78" s="10"/>
      <c r="D78" s="42"/>
      <c r="E78" s="60" t="s">
        <v>145</v>
      </c>
      <c r="F78" s="71" t="s">
        <v>130</v>
      </c>
      <c r="G78" s="37">
        <v>1.96</v>
      </c>
      <c r="H78" s="37">
        <v>7.97</v>
      </c>
      <c r="I78" s="37">
        <v>12.98</v>
      </c>
      <c r="J78" s="37">
        <v>131.6</v>
      </c>
      <c r="K78" s="70" t="s">
        <v>146</v>
      </c>
      <c r="L78" s="81">
        <v>20.100000000000001</v>
      </c>
    </row>
    <row r="79" spans="1:12" ht="15" x14ac:dyDescent="0.25">
      <c r="A79" s="20"/>
      <c r="B79" s="13"/>
      <c r="C79" s="10"/>
      <c r="D79" s="42" t="s">
        <v>22</v>
      </c>
      <c r="E79" s="33" t="s">
        <v>41</v>
      </c>
      <c r="F79" s="37">
        <v>200</v>
      </c>
      <c r="G79" s="37">
        <v>2.79</v>
      </c>
      <c r="H79" s="37">
        <v>3.19</v>
      </c>
      <c r="I79" s="37">
        <v>19.71</v>
      </c>
      <c r="J79" s="37">
        <v>118.69</v>
      </c>
      <c r="K79" s="41" t="s">
        <v>98</v>
      </c>
      <c r="L79" s="81">
        <v>8.1</v>
      </c>
    </row>
    <row r="80" spans="1:12" ht="15" x14ac:dyDescent="0.25">
      <c r="A80" s="20"/>
      <c r="B80" s="13"/>
      <c r="C80" s="10"/>
      <c r="D80" s="6" t="s">
        <v>23</v>
      </c>
      <c r="E80" s="33" t="s">
        <v>23</v>
      </c>
      <c r="F80" s="37">
        <v>25</v>
      </c>
      <c r="G80" s="37">
        <v>1.65</v>
      </c>
      <c r="H80" s="37">
        <v>0.3</v>
      </c>
      <c r="I80" s="37">
        <v>8.35</v>
      </c>
      <c r="J80" s="37">
        <v>43.5</v>
      </c>
      <c r="K80" s="38" t="s">
        <v>42</v>
      </c>
      <c r="L80" s="81">
        <v>2.2999999999999998</v>
      </c>
    </row>
    <row r="81" spans="1:12" ht="15" x14ac:dyDescent="0.25">
      <c r="A81" s="20"/>
      <c r="B81" s="13"/>
      <c r="C81" s="10"/>
      <c r="D81" s="57"/>
      <c r="E81" s="60"/>
      <c r="F81" s="37"/>
      <c r="G81" s="37"/>
      <c r="H81" s="37"/>
      <c r="I81" s="37"/>
      <c r="J81" s="37"/>
      <c r="K81" s="41"/>
      <c r="L81" s="81"/>
    </row>
    <row r="82" spans="1:12" ht="15" x14ac:dyDescent="0.25">
      <c r="A82" s="21"/>
      <c r="B82" s="15"/>
      <c r="C82" s="7"/>
      <c r="D82" s="16" t="s">
        <v>33</v>
      </c>
      <c r="E82" s="8"/>
      <c r="F82" s="51">
        <v>505</v>
      </c>
      <c r="G82" s="51">
        <f>SUM(G76:G81)</f>
        <v>25.369999999999997</v>
      </c>
      <c r="H82" s="51">
        <f>SUM(H76:H81)</f>
        <v>32.379999999999995</v>
      </c>
      <c r="I82" s="51">
        <f>SUM(I76:I81)</f>
        <v>76.299999999999983</v>
      </c>
      <c r="J82" s="51">
        <f>SUM(J76:J81)</f>
        <v>699.55</v>
      </c>
      <c r="K82" s="52"/>
      <c r="L82" s="82">
        <f>SUM(L76:L81)</f>
        <v>88.88</v>
      </c>
    </row>
    <row r="83" spans="1:12" ht="15" x14ac:dyDescent="0.25">
      <c r="A83" s="22">
        <f>A76</f>
        <v>1</v>
      </c>
      <c r="B83" s="11">
        <f>B76</f>
        <v>5</v>
      </c>
      <c r="C83" s="9" t="s">
        <v>25</v>
      </c>
      <c r="D83" s="6" t="s">
        <v>26</v>
      </c>
      <c r="E83" s="60" t="s">
        <v>128</v>
      </c>
      <c r="F83" s="37">
        <v>60</v>
      </c>
      <c r="G83" s="37">
        <v>0.78</v>
      </c>
      <c r="H83" s="37">
        <v>3</v>
      </c>
      <c r="I83" s="37">
        <v>4.8</v>
      </c>
      <c r="J83" s="37">
        <v>50.4</v>
      </c>
      <c r="K83" s="41" t="s">
        <v>147</v>
      </c>
      <c r="L83" s="81">
        <v>5.15</v>
      </c>
    </row>
    <row r="84" spans="1:12" ht="15" x14ac:dyDescent="0.25">
      <c r="A84" s="20"/>
      <c r="B84" s="13"/>
      <c r="C84" s="10"/>
      <c r="D84" s="6" t="s">
        <v>27</v>
      </c>
      <c r="E84" s="33" t="s">
        <v>73</v>
      </c>
      <c r="F84" s="37">
        <v>250</v>
      </c>
      <c r="G84" s="37">
        <v>1.8</v>
      </c>
      <c r="H84" s="37">
        <v>5.2</v>
      </c>
      <c r="I84" s="37">
        <v>16.5</v>
      </c>
      <c r="J84" s="37">
        <v>122</v>
      </c>
      <c r="K84" s="38">
        <v>138.2004</v>
      </c>
      <c r="L84" s="81">
        <v>8.5</v>
      </c>
    </row>
    <row r="85" spans="1:12" ht="15" x14ac:dyDescent="0.25">
      <c r="A85" s="20"/>
      <c r="B85" s="13"/>
      <c r="C85" s="10"/>
      <c r="D85" s="6" t="s">
        <v>28</v>
      </c>
      <c r="E85" s="60" t="s">
        <v>99</v>
      </c>
      <c r="F85" s="37">
        <v>100</v>
      </c>
      <c r="G85" s="37">
        <v>15.2</v>
      </c>
      <c r="H85" s="37">
        <v>17.38</v>
      </c>
      <c r="I85" s="37">
        <v>2.56</v>
      </c>
      <c r="J85" s="37">
        <v>225</v>
      </c>
      <c r="K85" s="38">
        <v>433.2004</v>
      </c>
      <c r="L85" s="81">
        <v>50.31</v>
      </c>
    </row>
    <row r="86" spans="1:12" ht="15" x14ac:dyDescent="0.25">
      <c r="A86" s="20"/>
      <c r="B86" s="13"/>
      <c r="C86" s="10"/>
      <c r="D86" s="6" t="s">
        <v>29</v>
      </c>
      <c r="E86" s="33" t="s">
        <v>74</v>
      </c>
      <c r="F86" s="37">
        <v>150</v>
      </c>
      <c r="G86" s="37">
        <v>8.4</v>
      </c>
      <c r="H86" s="37">
        <v>10.8</v>
      </c>
      <c r="I86" s="37">
        <v>41.2</v>
      </c>
      <c r="J86" s="37">
        <v>303</v>
      </c>
      <c r="K86" s="38">
        <v>508.2004</v>
      </c>
      <c r="L86" s="81">
        <v>10.47</v>
      </c>
    </row>
    <row r="87" spans="1:12" ht="15" x14ac:dyDescent="0.25">
      <c r="A87" s="20"/>
      <c r="B87" s="13"/>
      <c r="C87" s="10"/>
      <c r="D87" s="6" t="s">
        <v>30</v>
      </c>
      <c r="E87" s="60" t="s">
        <v>59</v>
      </c>
      <c r="F87" s="37">
        <v>200</v>
      </c>
      <c r="G87" s="37">
        <v>0.2</v>
      </c>
      <c r="H87" s="37"/>
      <c r="I87" s="37">
        <v>15</v>
      </c>
      <c r="J87" s="37">
        <v>58</v>
      </c>
      <c r="K87" s="41" t="s">
        <v>148</v>
      </c>
      <c r="L87" s="81">
        <v>7.57</v>
      </c>
    </row>
    <row r="88" spans="1:12" ht="15" x14ac:dyDescent="0.25">
      <c r="A88" s="20"/>
      <c r="B88" s="13"/>
      <c r="C88" s="10"/>
      <c r="D88" s="6" t="s">
        <v>31</v>
      </c>
      <c r="E88" s="33" t="s">
        <v>48</v>
      </c>
      <c r="F88" s="37">
        <v>30</v>
      </c>
      <c r="G88" s="37">
        <v>2.25</v>
      </c>
      <c r="H88" s="37">
        <v>0.87</v>
      </c>
      <c r="I88" s="37">
        <v>15.42</v>
      </c>
      <c r="J88" s="37">
        <v>78.599999999999994</v>
      </c>
      <c r="K88" s="38" t="s">
        <v>49</v>
      </c>
      <c r="L88" s="81">
        <v>3.45</v>
      </c>
    </row>
    <row r="89" spans="1:12" ht="15" x14ac:dyDescent="0.25">
      <c r="A89" s="20"/>
      <c r="B89" s="13"/>
      <c r="C89" s="10"/>
      <c r="D89" s="6" t="s">
        <v>32</v>
      </c>
      <c r="E89" s="33" t="s">
        <v>23</v>
      </c>
      <c r="F89" s="37">
        <v>50</v>
      </c>
      <c r="G89" s="37">
        <v>3.3</v>
      </c>
      <c r="H89" s="37">
        <v>0.6</v>
      </c>
      <c r="I89" s="37">
        <v>16.7</v>
      </c>
      <c r="J89" s="37">
        <v>87</v>
      </c>
      <c r="K89" s="38" t="s">
        <v>42</v>
      </c>
      <c r="L89" s="81">
        <v>3.43</v>
      </c>
    </row>
    <row r="90" spans="1:12" ht="15" x14ac:dyDescent="0.25">
      <c r="A90" s="20"/>
      <c r="B90" s="13"/>
      <c r="C90" s="10"/>
      <c r="D90" s="57"/>
      <c r="E90" s="33"/>
      <c r="F90" s="37"/>
      <c r="G90" s="37"/>
      <c r="H90" s="37"/>
      <c r="I90" s="37"/>
      <c r="J90" s="37"/>
      <c r="K90" s="38"/>
      <c r="L90" s="81"/>
    </row>
    <row r="91" spans="1:12" ht="15" x14ac:dyDescent="0.25">
      <c r="A91" s="21"/>
      <c r="B91" s="15"/>
      <c r="C91" s="7"/>
      <c r="D91" s="16" t="s">
        <v>33</v>
      </c>
      <c r="E91" s="8"/>
      <c r="F91" s="51">
        <f>SUM(F83:F90)</f>
        <v>840</v>
      </c>
      <c r="G91" s="51">
        <f>SUM(G83:G90)</f>
        <v>31.93</v>
      </c>
      <c r="H91" s="51">
        <f>SUM(H83:H90)</f>
        <v>37.849999999999994</v>
      </c>
      <c r="I91" s="51">
        <f>SUM(I83:I90)</f>
        <v>112.18</v>
      </c>
      <c r="J91" s="51">
        <f>SUM(J83:J90)</f>
        <v>924</v>
      </c>
      <c r="K91" s="52"/>
      <c r="L91" s="82">
        <f>SUM(L83:L89)</f>
        <v>88.88000000000001</v>
      </c>
    </row>
    <row r="92" spans="1:12" ht="15.75" customHeight="1" thickBot="1" x14ac:dyDescent="0.25">
      <c r="A92" s="25">
        <f>A76</f>
        <v>1</v>
      </c>
      <c r="B92" s="26">
        <f>B76</f>
        <v>5</v>
      </c>
      <c r="C92" s="102" t="s">
        <v>4</v>
      </c>
      <c r="D92" s="103"/>
      <c r="E92" s="27"/>
      <c r="F92" s="53">
        <f>F82+F91</f>
        <v>1345</v>
      </c>
      <c r="G92" s="53">
        <f>G82+G91</f>
        <v>57.3</v>
      </c>
      <c r="H92" s="53">
        <f>H82+H91</f>
        <v>70.22999999999999</v>
      </c>
      <c r="I92" s="53">
        <f>I82+I91</f>
        <v>188.48</v>
      </c>
      <c r="J92" s="53">
        <f>J82+J91</f>
        <v>1623.55</v>
      </c>
      <c r="K92" s="53"/>
      <c r="L92" s="83">
        <f>L82+L91</f>
        <v>177.76</v>
      </c>
    </row>
    <row r="93" spans="1:12" ht="18.75" customHeight="1" x14ac:dyDescent="0.2">
      <c r="A93" s="66">
        <v>2</v>
      </c>
      <c r="B93" s="65">
        <v>1</v>
      </c>
      <c r="C93" s="64" t="s">
        <v>20</v>
      </c>
      <c r="D93" s="63" t="s">
        <v>21</v>
      </c>
      <c r="E93" s="32" t="s">
        <v>84</v>
      </c>
      <c r="F93" s="61">
        <v>160</v>
      </c>
      <c r="G93" s="36">
        <v>237.7</v>
      </c>
      <c r="H93" s="36">
        <v>6.58</v>
      </c>
      <c r="I93" s="36">
        <v>8.42</v>
      </c>
      <c r="J93" s="36">
        <v>33.770000000000003</v>
      </c>
      <c r="K93" s="39">
        <v>173.20169999999999</v>
      </c>
      <c r="L93" s="80">
        <v>28.56</v>
      </c>
    </row>
    <row r="94" spans="1:12" ht="15" x14ac:dyDescent="0.25">
      <c r="A94" s="20"/>
      <c r="B94" s="13"/>
      <c r="C94" s="10"/>
      <c r="D94" s="57"/>
      <c r="E94" s="33" t="s">
        <v>67</v>
      </c>
      <c r="F94" s="55" t="s">
        <v>95</v>
      </c>
      <c r="G94" s="37">
        <v>5.79</v>
      </c>
      <c r="H94" s="37">
        <v>4.7</v>
      </c>
      <c r="I94" s="37">
        <v>12.86</v>
      </c>
      <c r="J94" s="37">
        <v>118</v>
      </c>
      <c r="K94" s="38">
        <v>3.2004000000000001</v>
      </c>
      <c r="L94" s="81">
        <v>27.81</v>
      </c>
    </row>
    <row r="95" spans="1:12" ht="15" x14ac:dyDescent="0.25">
      <c r="A95" s="20"/>
      <c r="B95" s="13"/>
      <c r="C95" s="10"/>
      <c r="D95" s="6" t="s">
        <v>22</v>
      </c>
      <c r="E95" s="33" t="s">
        <v>59</v>
      </c>
      <c r="F95" s="37">
        <v>200</v>
      </c>
      <c r="G95" s="37">
        <v>0.2</v>
      </c>
      <c r="H95" s="37"/>
      <c r="I95" s="37">
        <v>15.58</v>
      </c>
      <c r="J95" s="37">
        <v>52.2</v>
      </c>
      <c r="K95" s="38">
        <v>685.20039999999995</v>
      </c>
      <c r="L95" s="81">
        <v>4.54</v>
      </c>
    </row>
    <row r="96" spans="1:12" ht="15" x14ac:dyDescent="0.25">
      <c r="A96" s="20"/>
      <c r="B96" s="13"/>
      <c r="C96" s="10"/>
      <c r="D96" s="6" t="s">
        <v>23</v>
      </c>
      <c r="E96" s="33" t="s">
        <v>23</v>
      </c>
      <c r="F96" s="37">
        <v>25</v>
      </c>
      <c r="G96" s="37">
        <v>1.65</v>
      </c>
      <c r="H96" s="37">
        <v>0.3</v>
      </c>
      <c r="I96" s="37">
        <v>8.35</v>
      </c>
      <c r="J96" s="37">
        <v>43.5</v>
      </c>
      <c r="K96" s="38" t="s">
        <v>42</v>
      </c>
      <c r="L96" s="81">
        <v>1.87</v>
      </c>
    </row>
    <row r="97" spans="1:12" ht="15" x14ac:dyDescent="0.25">
      <c r="A97" s="20"/>
      <c r="B97" s="13"/>
      <c r="C97" s="10"/>
      <c r="D97" s="6" t="s">
        <v>24</v>
      </c>
      <c r="E97" s="33" t="s">
        <v>126</v>
      </c>
      <c r="F97" s="37">
        <v>200</v>
      </c>
      <c r="G97" s="37">
        <v>1.96</v>
      </c>
      <c r="H97" s="37">
        <v>10.5</v>
      </c>
      <c r="I97" s="37">
        <v>21.35</v>
      </c>
      <c r="J97" s="37">
        <v>189</v>
      </c>
      <c r="K97" s="38" t="s">
        <v>127</v>
      </c>
      <c r="L97" s="81">
        <v>26.1</v>
      </c>
    </row>
    <row r="98" spans="1:12" ht="15" x14ac:dyDescent="0.25">
      <c r="A98" s="20"/>
      <c r="B98" s="13"/>
      <c r="C98" s="10"/>
      <c r="D98" s="57"/>
      <c r="E98" s="33"/>
      <c r="F98" s="37"/>
      <c r="G98" s="37"/>
      <c r="H98" s="37"/>
      <c r="I98" s="37"/>
      <c r="J98" s="37"/>
      <c r="K98" s="38"/>
      <c r="L98" s="81"/>
    </row>
    <row r="99" spans="1:12" ht="15" x14ac:dyDescent="0.25">
      <c r="A99" s="21"/>
      <c r="B99" s="15"/>
      <c r="C99" s="7"/>
      <c r="D99" s="16" t="s">
        <v>33</v>
      </c>
      <c r="E99" s="8"/>
      <c r="F99" s="51">
        <v>607.5</v>
      </c>
      <c r="G99" s="51">
        <f>SUM(G93:G98)</f>
        <v>247.29999999999998</v>
      </c>
      <c r="H99" s="51">
        <f>SUM(H93:H98)</f>
        <v>22.080000000000002</v>
      </c>
      <c r="I99" s="51">
        <f>SUM(I93:I98)</f>
        <v>66.56</v>
      </c>
      <c r="J99" s="51">
        <f>SUM(J93:J98)</f>
        <v>436.47</v>
      </c>
      <c r="K99" s="52"/>
      <c r="L99" s="82">
        <f>SUM(L93:L98)</f>
        <v>88.88</v>
      </c>
    </row>
    <row r="100" spans="1:12" ht="15" x14ac:dyDescent="0.25">
      <c r="A100" s="22">
        <f>A93</f>
        <v>2</v>
      </c>
      <c r="B100" s="11">
        <f>B93</f>
        <v>1</v>
      </c>
      <c r="C100" s="9" t="s">
        <v>25</v>
      </c>
      <c r="D100" s="6" t="s">
        <v>26</v>
      </c>
      <c r="E100" s="33" t="s">
        <v>149</v>
      </c>
      <c r="F100" s="37">
        <v>60</v>
      </c>
      <c r="G100" s="37">
        <v>52.8</v>
      </c>
      <c r="H100" s="37">
        <v>0.84</v>
      </c>
      <c r="I100" s="37">
        <v>3.06</v>
      </c>
      <c r="J100" s="37">
        <v>5.34</v>
      </c>
      <c r="K100" s="38" t="s">
        <v>150</v>
      </c>
      <c r="L100" s="81">
        <v>8.7899999999999991</v>
      </c>
    </row>
    <row r="101" spans="1:12" ht="15" x14ac:dyDescent="0.25">
      <c r="A101" s="20"/>
      <c r="B101" s="13"/>
      <c r="C101" s="10"/>
      <c r="D101" s="6" t="s">
        <v>27</v>
      </c>
      <c r="E101" s="33" t="s">
        <v>43</v>
      </c>
      <c r="F101" s="37">
        <v>250</v>
      </c>
      <c r="G101" s="37">
        <v>6.2</v>
      </c>
      <c r="H101" s="37">
        <v>5.6</v>
      </c>
      <c r="I101" s="37">
        <v>22.3</v>
      </c>
      <c r="J101" s="37">
        <v>167</v>
      </c>
      <c r="K101" s="38">
        <v>139.2004</v>
      </c>
      <c r="L101" s="81">
        <v>9.91</v>
      </c>
    </row>
    <row r="102" spans="1:12" ht="15" x14ac:dyDescent="0.25">
      <c r="A102" s="20"/>
      <c r="B102" s="13"/>
      <c r="C102" s="10"/>
      <c r="D102" s="6" t="s">
        <v>28</v>
      </c>
      <c r="E102" s="33" t="s">
        <v>45</v>
      </c>
      <c r="F102" s="37">
        <v>100</v>
      </c>
      <c r="G102" s="37">
        <v>12.92</v>
      </c>
      <c r="H102" s="37">
        <v>5.62</v>
      </c>
      <c r="I102" s="37">
        <v>3.83</v>
      </c>
      <c r="J102" s="37">
        <v>117.6</v>
      </c>
      <c r="K102" s="38">
        <v>155.2003</v>
      </c>
      <c r="L102" s="81">
        <v>48.07</v>
      </c>
    </row>
    <row r="103" spans="1:12" ht="15" x14ac:dyDescent="0.25">
      <c r="A103" s="20"/>
      <c r="B103" s="13"/>
      <c r="C103" s="10"/>
      <c r="D103" s="6" t="s">
        <v>29</v>
      </c>
      <c r="E103" s="33" t="s">
        <v>57</v>
      </c>
      <c r="F103" s="37">
        <v>150</v>
      </c>
      <c r="G103" s="37">
        <v>3.75</v>
      </c>
      <c r="H103" s="37">
        <v>6.15</v>
      </c>
      <c r="I103" s="37">
        <v>38.549999999999997</v>
      </c>
      <c r="J103" s="37">
        <v>228</v>
      </c>
      <c r="K103" s="38">
        <v>511.2004</v>
      </c>
      <c r="L103" s="81">
        <v>12.69</v>
      </c>
    </row>
    <row r="104" spans="1:12" ht="15" x14ac:dyDescent="0.25">
      <c r="A104" s="20"/>
      <c r="B104" s="13"/>
      <c r="C104" s="10"/>
      <c r="D104" s="6" t="s">
        <v>30</v>
      </c>
      <c r="E104" s="33" t="s">
        <v>59</v>
      </c>
      <c r="F104" s="37">
        <v>200</v>
      </c>
      <c r="G104" s="37">
        <v>0.2</v>
      </c>
      <c r="H104" s="37"/>
      <c r="I104" s="37">
        <v>15</v>
      </c>
      <c r="J104" s="37">
        <v>58</v>
      </c>
      <c r="K104" s="38">
        <v>685.20039999999995</v>
      </c>
      <c r="L104" s="81">
        <v>2.2200000000000002</v>
      </c>
    </row>
    <row r="105" spans="1:12" ht="15" x14ac:dyDescent="0.25">
      <c r="A105" s="20"/>
      <c r="B105" s="13"/>
      <c r="C105" s="10"/>
      <c r="D105" s="6" t="s">
        <v>31</v>
      </c>
      <c r="E105" s="33" t="s">
        <v>48</v>
      </c>
      <c r="F105" s="37">
        <v>30</v>
      </c>
      <c r="G105" s="37">
        <v>2.25</v>
      </c>
      <c r="H105" s="37">
        <v>0.87</v>
      </c>
      <c r="I105" s="37">
        <v>15.42</v>
      </c>
      <c r="J105" s="37">
        <v>78.599999999999994</v>
      </c>
      <c r="K105" s="38" t="s">
        <v>49</v>
      </c>
      <c r="L105" s="81">
        <v>3.45</v>
      </c>
    </row>
    <row r="106" spans="1:12" ht="15" x14ac:dyDescent="0.25">
      <c r="A106" s="20"/>
      <c r="B106" s="13"/>
      <c r="C106" s="10"/>
      <c r="D106" s="6" t="s">
        <v>32</v>
      </c>
      <c r="E106" s="33" t="s">
        <v>23</v>
      </c>
      <c r="F106" s="37">
        <v>50</v>
      </c>
      <c r="G106" s="37">
        <v>3.3</v>
      </c>
      <c r="H106" s="37">
        <v>0.6</v>
      </c>
      <c r="I106" s="37">
        <v>16.7</v>
      </c>
      <c r="J106" s="37">
        <v>87</v>
      </c>
      <c r="K106" s="38" t="s">
        <v>42</v>
      </c>
      <c r="L106" s="81">
        <v>3.75</v>
      </c>
    </row>
    <row r="107" spans="1:12" ht="15" x14ac:dyDescent="0.25">
      <c r="A107" s="20"/>
      <c r="B107" s="13"/>
      <c r="C107" s="10"/>
      <c r="D107" s="57"/>
      <c r="E107" s="33"/>
      <c r="F107" s="37"/>
      <c r="G107" s="37"/>
      <c r="H107" s="37"/>
      <c r="I107" s="37"/>
      <c r="J107" s="37"/>
      <c r="K107" s="38"/>
      <c r="L107" s="81"/>
    </row>
    <row r="108" spans="1:12" ht="15" x14ac:dyDescent="0.25">
      <c r="A108" s="21"/>
      <c r="B108" s="15"/>
      <c r="C108" s="7"/>
      <c r="D108" s="16" t="s">
        <v>33</v>
      </c>
      <c r="E108" s="8"/>
      <c r="F108" s="51">
        <f>SUM(F100:F107)</f>
        <v>840</v>
      </c>
      <c r="G108" s="51">
        <f>SUM(G100:G107)</f>
        <v>81.42</v>
      </c>
      <c r="H108" s="51">
        <f>SUM(H100:H107)</f>
        <v>19.680000000000003</v>
      </c>
      <c r="I108" s="51">
        <f>SUM(I100:I107)</f>
        <v>114.86</v>
      </c>
      <c r="J108" s="51">
        <f>SUM(J100:J107)</f>
        <v>741.54000000000008</v>
      </c>
      <c r="K108" s="52"/>
      <c r="L108" s="82">
        <f>SUM(L100:L106)</f>
        <v>88.88</v>
      </c>
    </row>
    <row r="109" spans="1:12" ht="15.75" customHeight="1" thickBot="1" x14ac:dyDescent="0.25">
      <c r="A109" s="25">
        <f>A93</f>
        <v>2</v>
      </c>
      <c r="B109" s="26">
        <f>B93</f>
        <v>1</v>
      </c>
      <c r="C109" s="102" t="s">
        <v>4</v>
      </c>
      <c r="D109" s="103"/>
      <c r="E109" s="72"/>
      <c r="F109" s="53">
        <f>F99+F108</f>
        <v>1447.5</v>
      </c>
      <c r="G109" s="53">
        <f>G99+G108</f>
        <v>328.71999999999997</v>
      </c>
      <c r="H109" s="53">
        <f>H99+H108</f>
        <v>41.760000000000005</v>
      </c>
      <c r="I109" s="53">
        <f>I99+I108</f>
        <v>181.42000000000002</v>
      </c>
      <c r="J109" s="53">
        <f>J99+J108</f>
        <v>1178.0100000000002</v>
      </c>
      <c r="K109" s="53"/>
      <c r="L109" s="83">
        <f>L99+L108</f>
        <v>177.76</v>
      </c>
    </row>
    <row r="110" spans="1:12" ht="14.25" customHeight="1" x14ac:dyDescent="0.2">
      <c r="A110" s="78">
        <v>2</v>
      </c>
      <c r="B110" s="79">
        <v>2</v>
      </c>
      <c r="C110" s="64" t="s">
        <v>20</v>
      </c>
      <c r="D110" s="63" t="s">
        <v>21</v>
      </c>
      <c r="E110" s="32" t="s">
        <v>75</v>
      </c>
      <c r="F110" s="36">
        <v>250</v>
      </c>
      <c r="G110" s="36">
        <v>4.47</v>
      </c>
      <c r="H110" s="36">
        <v>4.7</v>
      </c>
      <c r="I110" s="36">
        <v>17.45</v>
      </c>
      <c r="J110" s="36">
        <v>129.94999999999999</v>
      </c>
      <c r="K110" s="62" t="s">
        <v>102</v>
      </c>
      <c r="L110" s="80">
        <v>14.9</v>
      </c>
    </row>
    <row r="111" spans="1:12" ht="15" x14ac:dyDescent="0.25">
      <c r="A111" s="12"/>
      <c r="B111" s="13"/>
      <c r="C111" s="10"/>
      <c r="E111" s="33" t="s">
        <v>50</v>
      </c>
      <c r="F111" s="37" t="s">
        <v>134</v>
      </c>
      <c r="G111" s="37">
        <v>2.15</v>
      </c>
      <c r="H111" s="37">
        <v>0.81</v>
      </c>
      <c r="I111" s="37">
        <v>25.2</v>
      </c>
      <c r="J111" s="37">
        <v>116.1</v>
      </c>
      <c r="K111" s="70" t="s">
        <v>135</v>
      </c>
      <c r="L111" s="81">
        <v>20.399999999999999</v>
      </c>
    </row>
    <row r="112" spans="1:12" ht="15" x14ac:dyDescent="0.25">
      <c r="A112" s="12"/>
      <c r="B112" s="13"/>
      <c r="C112" s="10"/>
      <c r="D112" s="6" t="s">
        <v>22</v>
      </c>
      <c r="E112" s="33" t="s">
        <v>68</v>
      </c>
      <c r="F112" s="37">
        <v>200</v>
      </c>
      <c r="G112" s="37">
        <v>4.9000000000000004</v>
      </c>
      <c r="H112" s="37">
        <v>5</v>
      </c>
      <c r="I112" s="37">
        <v>32.5</v>
      </c>
      <c r="J112" s="37">
        <v>190</v>
      </c>
      <c r="K112" s="38">
        <v>693.20039999999995</v>
      </c>
      <c r="L112" s="81">
        <v>12.65</v>
      </c>
    </row>
    <row r="113" spans="1:12" ht="15" x14ac:dyDescent="0.25">
      <c r="A113" s="12"/>
      <c r="B113" s="13"/>
      <c r="C113" s="10"/>
      <c r="D113" s="6" t="s">
        <v>23</v>
      </c>
      <c r="E113" s="33" t="s">
        <v>23</v>
      </c>
      <c r="F113" s="37">
        <v>25</v>
      </c>
      <c r="G113" s="37">
        <v>1.65</v>
      </c>
      <c r="H113" s="37">
        <v>0.3</v>
      </c>
      <c r="I113" s="37">
        <v>8.35</v>
      </c>
      <c r="J113" s="37">
        <v>43.5</v>
      </c>
      <c r="K113" s="38" t="s">
        <v>42</v>
      </c>
      <c r="L113" s="81">
        <v>1.88</v>
      </c>
    </row>
    <row r="114" spans="1:12" ht="15" x14ac:dyDescent="0.25">
      <c r="A114" s="77"/>
      <c r="B114" s="77"/>
      <c r="C114" s="10"/>
      <c r="D114" s="75"/>
      <c r="E114" s="33"/>
      <c r="F114" s="37"/>
      <c r="G114" s="37"/>
      <c r="H114" s="37"/>
      <c r="I114" s="37"/>
      <c r="J114" s="37"/>
      <c r="K114" s="38"/>
      <c r="L114" s="81"/>
    </row>
    <row r="115" spans="1:12" ht="15" x14ac:dyDescent="0.25">
      <c r="A115" s="14"/>
      <c r="B115" s="76"/>
      <c r="C115" s="7"/>
      <c r="D115" s="16" t="s">
        <v>33</v>
      </c>
      <c r="E115" s="74"/>
      <c r="F115" s="51">
        <v>520</v>
      </c>
      <c r="G115" s="51">
        <f>SUM(G110:G114)</f>
        <v>13.17</v>
      </c>
      <c r="H115" s="51">
        <f>SUM(H110:H114)</f>
        <v>10.81</v>
      </c>
      <c r="I115" s="51">
        <f>SUM(I110:I114)</f>
        <v>83.5</v>
      </c>
      <c r="J115" s="51">
        <f>SUM(J110:J114)</f>
        <v>479.54999999999995</v>
      </c>
      <c r="K115" s="52"/>
      <c r="L115" s="82">
        <f>SUM(L110:L114)</f>
        <v>49.83</v>
      </c>
    </row>
    <row r="116" spans="1:12" ht="15" x14ac:dyDescent="0.25">
      <c r="A116" s="12">
        <f>A110</f>
        <v>2</v>
      </c>
      <c r="B116" s="12">
        <f>B110</f>
        <v>2</v>
      </c>
      <c r="C116" s="10" t="s">
        <v>25</v>
      </c>
      <c r="D116" s="6" t="s">
        <v>26</v>
      </c>
      <c r="E116" s="33" t="s">
        <v>151</v>
      </c>
      <c r="F116" s="37">
        <v>60</v>
      </c>
      <c r="G116" s="37">
        <v>0.73</v>
      </c>
      <c r="H116" s="37">
        <v>4.7</v>
      </c>
      <c r="I116" s="37">
        <v>5.37</v>
      </c>
      <c r="J116" s="37">
        <v>66.84</v>
      </c>
      <c r="K116" s="38">
        <v>37.201700000000002</v>
      </c>
      <c r="L116" s="81">
        <v>7.55</v>
      </c>
    </row>
    <row r="117" spans="1:12" ht="15" x14ac:dyDescent="0.25">
      <c r="A117" s="12"/>
      <c r="B117" s="13"/>
      <c r="C117" s="10"/>
      <c r="D117" s="6" t="s">
        <v>27</v>
      </c>
      <c r="E117" s="33" t="s">
        <v>76</v>
      </c>
      <c r="F117" s="37">
        <v>250</v>
      </c>
      <c r="G117" s="37">
        <v>2</v>
      </c>
      <c r="H117" s="37">
        <v>5.2</v>
      </c>
      <c r="I117" s="37">
        <v>13</v>
      </c>
      <c r="J117" s="37">
        <v>106</v>
      </c>
      <c r="K117" s="38">
        <v>110.2004</v>
      </c>
      <c r="L117" s="81">
        <v>11.28</v>
      </c>
    </row>
    <row r="118" spans="1:12" ht="15" customHeight="1" x14ac:dyDescent="0.25">
      <c r="A118" s="12"/>
      <c r="B118" s="13"/>
      <c r="C118" s="10"/>
      <c r="D118" s="42" t="s">
        <v>28</v>
      </c>
      <c r="E118" s="33" t="s">
        <v>77</v>
      </c>
      <c r="F118" s="37">
        <v>200</v>
      </c>
      <c r="G118" s="37">
        <v>35.43</v>
      </c>
      <c r="H118" s="37">
        <v>43.17</v>
      </c>
      <c r="I118" s="37">
        <v>39.090000000000003</v>
      </c>
      <c r="J118" s="37">
        <v>711.51</v>
      </c>
      <c r="K118" s="41" t="s">
        <v>103</v>
      </c>
      <c r="L118" s="81">
        <v>54.6</v>
      </c>
    </row>
    <row r="119" spans="1:12" ht="15" x14ac:dyDescent="0.25">
      <c r="A119" s="12"/>
      <c r="B119" s="13"/>
      <c r="C119" s="10"/>
      <c r="D119" s="6" t="s">
        <v>30</v>
      </c>
      <c r="E119" s="33" t="s">
        <v>65</v>
      </c>
      <c r="F119" s="37">
        <v>200</v>
      </c>
      <c r="G119" s="37">
        <v>0.6</v>
      </c>
      <c r="H119" s="37"/>
      <c r="I119" s="37">
        <v>31.4</v>
      </c>
      <c r="J119" s="37">
        <v>124</v>
      </c>
      <c r="K119" s="38">
        <v>639.20039999999995</v>
      </c>
      <c r="L119" s="81">
        <v>8.25</v>
      </c>
    </row>
    <row r="120" spans="1:12" ht="15" x14ac:dyDescent="0.25">
      <c r="A120" s="12"/>
      <c r="B120" s="13"/>
      <c r="C120" s="10"/>
      <c r="D120" s="6" t="s">
        <v>31</v>
      </c>
      <c r="E120" s="33" t="s">
        <v>48</v>
      </c>
      <c r="F120" s="37">
        <v>30</v>
      </c>
      <c r="G120" s="37">
        <v>2.25</v>
      </c>
      <c r="H120" s="37">
        <v>0.87</v>
      </c>
      <c r="I120" s="37">
        <v>15.42</v>
      </c>
      <c r="J120" s="37">
        <v>78.599999999999994</v>
      </c>
      <c r="K120" s="38" t="s">
        <v>49</v>
      </c>
      <c r="L120" s="81">
        <v>3.45</v>
      </c>
    </row>
    <row r="121" spans="1:12" ht="15" x14ac:dyDescent="0.25">
      <c r="A121" s="12"/>
      <c r="B121" s="13"/>
      <c r="C121" s="10"/>
      <c r="D121" s="6" t="s">
        <v>32</v>
      </c>
      <c r="E121" s="33" t="s">
        <v>23</v>
      </c>
      <c r="F121" s="37">
        <v>50</v>
      </c>
      <c r="G121" s="37">
        <v>3.3</v>
      </c>
      <c r="H121" s="37">
        <v>0.6</v>
      </c>
      <c r="I121" s="37">
        <v>16.7</v>
      </c>
      <c r="J121" s="37">
        <v>87</v>
      </c>
      <c r="K121" s="38" t="s">
        <v>42</v>
      </c>
      <c r="L121" s="81">
        <v>3.75</v>
      </c>
    </row>
    <row r="122" spans="1:12" ht="15" x14ac:dyDescent="0.25">
      <c r="A122" s="12"/>
      <c r="B122" s="13"/>
      <c r="C122" s="10"/>
      <c r="D122" s="2"/>
      <c r="E122" s="58"/>
      <c r="F122" s="37"/>
      <c r="G122" s="37"/>
      <c r="H122" s="37"/>
      <c r="I122" s="37"/>
      <c r="J122" s="37"/>
      <c r="K122" s="38"/>
      <c r="L122" s="81"/>
    </row>
    <row r="123" spans="1:12" ht="15" x14ac:dyDescent="0.25">
      <c r="A123" s="14"/>
      <c r="B123" s="15"/>
      <c r="C123" s="7"/>
      <c r="D123" s="16" t="s">
        <v>33</v>
      </c>
      <c r="E123" s="8"/>
      <c r="F123" s="51">
        <f>SUM(F116:F122)</f>
        <v>790</v>
      </c>
      <c r="G123" s="51">
        <f>SUM(G116:G122)</f>
        <v>44.309999999999995</v>
      </c>
      <c r="H123" s="51">
        <f>SUM(H116:H122)</f>
        <v>54.54</v>
      </c>
      <c r="I123" s="51">
        <f>SUM(I116:I122)</f>
        <v>120.98000000000002</v>
      </c>
      <c r="J123" s="51">
        <f>SUM(J116:J122)</f>
        <v>1173.95</v>
      </c>
      <c r="K123" s="52"/>
      <c r="L123" s="82">
        <f>SUM(L116:L121)</f>
        <v>88.88000000000001</v>
      </c>
    </row>
    <row r="124" spans="1:12" ht="15.75" customHeight="1" thickBot="1" x14ac:dyDescent="0.25">
      <c r="A124" s="28">
        <f>A110</f>
        <v>2</v>
      </c>
      <c r="B124" s="28">
        <f>B110</f>
        <v>2</v>
      </c>
      <c r="C124" s="102" t="s">
        <v>4</v>
      </c>
      <c r="D124" s="103"/>
      <c r="E124" s="72"/>
      <c r="F124" s="53">
        <f>F115+F123</f>
        <v>1310</v>
      </c>
      <c r="G124" s="53">
        <f>G115+G123</f>
        <v>57.48</v>
      </c>
      <c r="H124" s="53">
        <f>H115+H123</f>
        <v>65.349999999999994</v>
      </c>
      <c r="I124" s="53">
        <f>I115+I123</f>
        <v>204.48000000000002</v>
      </c>
      <c r="J124" s="53">
        <f>J115+J123</f>
        <v>1653.5</v>
      </c>
      <c r="K124" s="53"/>
      <c r="L124" s="83">
        <f>L115+L123</f>
        <v>138.71</v>
      </c>
    </row>
    <row r="125" spans="1:12" ht="13.5" customHeight="1" x14ac:dyDescent="0.2">
      <c r="A125" s="66">
        <v>2</v>
      </c>
      <c r="B125" s="65">
        <v>3</v>
      </c>
      <c r="C125" s="64" t="s">
        <v>20</v>
      </c>
      <c r="D125" s="63" t="s">
        <v>21</v>
      </c>
      <c r="E125" s="32" t="s">
        <v>51</v>
      </c>
      <c r="F125" s="36">
        <v>100</v>
      </c>
      <c r="G125" s="36">
        <v>16.62</v>
      </c>
      <c r="H125" s="36">
        <v>14.78</v>
      </c>
      <c r="I125" s="36">
        <v>15.22</v>
      </c>
      <c r="J125" s="36">
        <v>265.52999999999997</v>
      </c>
      <c r="K125" s="39">
        <v>366.2004</v>
      </c>
      <c r="L125" s="80">
        <v>51.42</v>
      </c>
    </row>
    <row r="126" spans="1:12" ht="15" x14ac:dyDescent="0.25">
      <c r="A126" s="20"/>
      <c r="B126" s="13"/>
      <c r="C126" s="10"/>
      <c r="D126" s="57"/>
      <c r="E126" s="33" t="s">
        <v>78</v>
      </c>
      <c r="F126" s="37">
        <v>10</v>
      </c>
      <c r="G126" s="37">
        <v>0.72</v>
      </c>
      <c r="H126" s="37">
        <v>0.85</v>
      </c>
      <c r="I126" s="37">
        <v>5.55</v>
      </c>
      <c r="J126" s="37">
        <v>32.799999999999997</v>
      </c>
      <c r="K126" s="38" t="s">
        <v>79</v>
      </c>
      <c r="L126" s="85">
        <v>4.26</v>
      </c>
    </row>
    <row r="127" spans="1:12" ht="15" x14ac:dyDescent="0.25">
      <c r="A127" s="20"/>
      <c r="B127" s="13"/>
      <c r="C127" s="10"/>
      <c r="D127" s="57"/>
      <c r="E127" s="33" t="s">
        <v>80</v>
      </c>
      <c r="F127" s="55">
        <v>160</v>
      </c>
      <c r="G127" s="37">
        <v>6.33</v>
      </c>
      <c r="H127" s="37">
        <v>10</v>
      </c>
      <c r="I127" s="37">
        <v>28.67</v>
      </c>
      <c r="J127" s="37">
        <v>230.8</v>
      </c>
      <c r="K127" s="38">
        <v>173.20169999999999</v>
      </c>
      <c r="L127" s="81">
        <v>19.670000000000002</v>
      </c>
    </row>
    <row r="128" spans="1:12" ht="15" x14ac:dyDescent="0.25">
      <c r="A128" s="20"/>
      <c r="B128" s="13"/>
      <c r="C128" s="10"/>
      <c r="D128" s="2"/>
      <c r="E128" s="33" t="s">
        <v>121</v>
      </c>
      <c r="F128" s="71" t="s">
        <v>130</v>
      </c>
      <c r="G128" s="37">
        <v>1.96</v>
      </c>
      <c r="H128" s="37">
        <v>7.97</v>
      </c>
      <c r="I128" s="37">
        <v>12.98</v>
      </c>
      <c r="J128" s="37">
        <v>131.6</v>
      </c>
      <c r="K128" s="38">
        <v>1.2003999999999999</v>
      </c>
      <c r="L128" s="81">
        <v>7.56</v>
      </c>
    </row>
    <row r="129" spans="1:12" ht="15.75" customHeight="1" x14ac:dyDescent="0.25">
      <c r="A129" s="20"/>
      <c r="B129" s="13"/>
      <c r="C129" s="10"/>
      <c r="D129" s="6" t="s">
        <v>22</v>
      </c>
      <c r="E129" s="60" t="s">
        <v>59</v>
      </c>
      <c r="F129" s="37">
        <v>200</v>
      </c>
      <c r="G129" s="37">
        <v>0.2</v>
      </c>
      <c r="H129" s="37"/>
      <c r="I129" s="37">
        <v>15</v>
      </c>
      <c r="J129" s="37">
        <v>58</v>
      </c>
      <c r="K129" s="38">
        <v>685.20039999999995</v>
      </c>
      <c r="L129" s="81">
        <v>2.2200000000000002</v>
      </c>
    </row>
    <row r="130" spans="1:12" ht="15.75" customHeight="1" x14ac:dyDescent="0.25">
      <c r="A130" s="20"/>
      <c r="B130" s="13"/>
      <c r="C130" s="10"/>
      <c r="D130" s="6" t="s">
        <v>23</v>
      </c>
      <c r="E130" s="33" t="s">
        <v>23</v>
      </c>
      <c r="F130" s="37">
        <v>25</v>
      </c>
      <c r="G130" s="37">
        <v>1.65</v>
      </c>
      <c r="H130" s="37">
        <v>0.3</v>
      </c>
      <c r="I130" s="37">
        <v>8.35</v>
      </c>
      <c r="J130" s="37">
        <v>43.5</v>
      </c>
      <c r="K130" s="38" t="s">
        <v>42</v>
      </c>
      <c r="L130" s="81">
        <v>3.75</v>
      </c>
    </row>
    <row r="131" spans="1:12" ht="15" x14ac:dyDescent="0.25">
      <c r="A131" s="20"/>
      <c r="B131" s="13"/>
      <c r="C131" s="10"/>
      <c r="D131" s="57"/>
      <c r="E131" s="33"/>
      <c r="F131" s="37"/>
      <c r="G131" s="37"/>
      <c r="H131" s="37"/>
      <c r="I131" s="37"/>
      <c r="J131" s="37"/>
      <c r="K131" s="38"/>
      <c r="L131" s="81"/>
    </row>
    <row r="132" spans="1:12" ht="15" x14ac:dyDescent="0.25">
      <c r="A132" s="21"/>
      <c r="B132" s="15"/>
      <c r="C132" s="7"/>
      <c r="D132" s="16" t="s">
        <v>33</v>
      </c>
      <c r="E132" s="8"/>
      <c r="F132" s="51">
        <v>530</v>
      </c>
      <c r="G132" s="51">
        <f>SUM(G125:G131)</f>
        <v>27.48</v>
      </c>
      <c r="H132" s="51">
        <f>SUM(H125:H131)</f>
        <v>33.9</v>
      </c>
      <c r="I132" s="51">
        <f>SUM(I125:I131)</f>
        <v>85.77</v>
      </c>
      <c r="J132" s="51">
        <f>SUM(J125:J131)</f>
        <v>762.23</v>
      </c>
      <c r="K132" s="52"/>
      <c r="L132" s="82">
        <f>SUM(L125:L131)</f>
        <v>88.88</v>
      </c>
    </row>
    <row r="133" spans="1:12" ht="15" x14ac:dyDescent="0.25">
      <c r="A133" s="22">
        <f>A125</f>
        <v>2</v>
      </c>
      <c r="B133" s="11">
        <f>B125</f>
        <v>3</v>
      </c>
      <c r="C133" s="9" t="s">
        <v>25</v>
      </c>
      <c r="D133" s="6" t="s">
        <v>26</v>
      </c>
      <c r="E133" s="60" t="s">
        <v>132</v>
      </c>
      <c r="F133" s="37">
        <v>60</v>
      </c>
      <c r="G133" s="37">
        <v>74.400000000000006</v>
      </c>
      <c r="H133" s="37">
        <v>0.84</v>
      </c>
      <c r="I133" s="37">
        <v>6.06</v>
      </c>
      <c r="J133" s="37">
        <v>4.08</v>
      </c>
      <c r="K133" s="41" t="s">
        <v>152</v>
      </c>
      <c r="L133" s="81">
        <v>7.13</v>
      </c>
    </row>
    <row r="134" spans="1:12" ht="15" x14ac:dyDescent="0.25">
      <c r="A134" s="20"/>
      <c r="B134" s="13"/>
      <c r="C134" s="10"/>
      <c r="D134" s="6" t="s">
        <v>27</v>
      </c>
      <c r="E134" s="33" t="s">
        <v>73</v>
      </c>
      <c r="F134" s="37">
        <v>250</v>
      </c>
      <c r="G134" s="37">
        <v>1.8</v>
      </c>
      <c r="H134" s="37">
        <v>5.2</v>
      </c>
      <c r="I134" s="37">
        <v>16.5</v>
      </c>
      <c r="J134" s="37">
        <v>122</v>
      </c>
      <c r="K134" s="38">
        <v>138.2004</v>
      </c>
      <c r="L134" s="81">
        <v>23.04</v>
      </c>
    </row>
    <row r="135" spans="1:12" ht="26.25" customHeight="1" x14ac:dyDescent="0.25">
      <c r="A135" s="20"/>
      <c r="B135" s="13"/>
      <c r="C135" s="10"/>
      <c r="D135" s="42" t="s">
        <v>28</v>
      </c>
      <c r="E135" s="60" t="s">
        <v>109</v>
      </c>
      <c r="F135" s="55" t="s">
        <v>116</v>
      </c>
      <c r="G135" s="55" t="s">
        <v>104</v>
      </c>
      <c r="H135" s="55" t="s">
        <v>105</v>
      </c>
      <c r="I135" s="55" t="s">
        <v>106</v>
      </c>
      <c r="J135" s="55" t="s">
        <v>107</v>
      </c>
      <c r="K135" s="41" t="s">
        <v>108</v>
      </c>
      <c r="L135" s="81">
        <v>28.12</v>
      </c>
    </row>
    <row r="136" spans="1:12" ht="15" x14ac:dyDescent="0.25">
      <c r="A136" s="20"/>
      <c r="B136" s="13"/>
      <c r="C136" s="10"/>
      <c r="D136" s="6" t="s">
        <v>29</v>
      </c>
      <c r="E136" s="33" t="s">
        <v>64</v>
      </c>
      <c r="F136" s="37">
        <v>150</v>
      </c>
      <c r="G136" s="37">
        <v>3.15</v>
      </c>
      <c r="H136" s="37">
        <v>8.25</v>
      </c>
      <c r="I136" s="37">
        <v>21.7</v>
      </c>
      <c r="J136" s="37">
        <v>189</v>
      </c>
      <c r="K136" s="38">
        <v>520.20039999999995</v>
      </c>
      <c r="L136" s="81">
        <v>12.63</v>
      </c>
    </row>
    <row r="137" spans="1:12" ht="15" x14ac:dyDescent="0.25">
      <c r="A137" s="20"/>
      <c r="B137" s="13"/>
      <c r="C137" s="10"/>
      <c r="D137" s="6" t="s">
        <v>30</v>
      </c>
      <c r="E137" s="33" t="s">
        <v>81</v>
      </c>
      <c r="F137" s="37">
        <v>200</v>
      </c>
      <c r="G137" s="37">
        <v>0.2</v>
      </c>
      <c r="H137" s="37"/>
      <c r="I137" s="37">
        <v>15</v>
      </c>
      <c r="J137" s="37">
        <v>58</v>
      </c>
      <c r="K137" s="38">
        <v>685.20039999999995</v>
      </c>
      <c r="L137" s="81">
        <v>10.76</v>
      </c>
    </row>
    <row r="138" spans="1:12" ht="15" x14ac:dyDescent="0.25">
      <c r="A138" s="20"/>
      <c r="B138" s="13"/>
      <c r="C138" s="10"/>
      <c r="D138" s="6" t="s">
        <v>31</v>
      </c>
      <c r="E138" s="33" t="s">
        <v>48</v>
      </c>
      <c r="F138" s="37">
        <v>30</v>
      </c>
      <c r="G138" s="37">
        <v>2.25</v>
      </c>
      <c r="H138" s="37">
        <v>0.87</v>
      </c>
      <c r="I138" s="37">
        <v>15.42</v>
      </c>
      <c r="J138" s="37">
        <v>78.599999999999994</v>
      </c>
      <c r="K138" s="38" t="s">
        <v>49</v>
      </c>
      <c r="L138" s="81">
        <v>3.45</v>
      </c>
    </row>
    <row r="139" spans="1:12" ht="15" x14ac:dyDescent="0.25">
      <c r="A139" s="20"/>
      <c r="B139" s="13"/>
      <c r="C139" s="10"/>
      <c r="D139" s="6" t="s">
        <v>32</v>
      </c>
      <c r="E139" s="33" t="s">
        <v>23</v>
      </c>
      <c r="F139" s="37">
        <v>50</v>
      </c>
      <c r="G139" s="37">
        <v>3.3</v>
      </c>
      <c r="H139" s="37">
        <v>0.6</v>
      </c>
      <c r="I139" s="37">
        <v>16.7</v>
      </c>
      <c r="J139" s="37">
        <v>87</v>
      </c>
      <c r="K139" s="38" t="s">
        <v>42</v>
      </c>
      <c r="L139" s="81">
        <v>3.75</v>
      </c>
    </row>
    <row r="140" spans="1:12" ht="15" x14ac:dyDescent="0.25">
      <c r="A140" s="21"/>
      <c r="B140" s="15"/>
      <c r="C140" s="7"/>
      <c r="D140" s="16" t="s">
        <v>33</v>
      </c>
      <c r="E140" s="8"/>
      <c r="F140" s="51">
        <v>840</v>
      </c>
      <c r="G140" s="51">
        <v>22.03</v>
      </c>
      <c r="H140" s="51">
        <v>24.5</v>
      </c>
      <c r="I140" s="51">
        <v>94.52</v>
      </c>
      <c r="J140" s="51">
        <f>SUM(J133:J139)</f>
        <v>538.67999999999995</v>
      </c>
      <c r="K140" s="52"/>
      <c r="L140" s="82">
        <f>SUM(L133:L139)</f>
        <v>88.88000000000001</v>
      </c>
    </row>
    <row r="141" spans="1:12" ht="15.75" customHeight="1" thickBot="1" x14ac:dyDescent="0.25">
      <c r="A141" s="25">
        <f>A125</f>
        <v>2</v>
      </c>
      <c r="B141" s="26">
        <f>B125</f>
        <v>3</v>
      </c>
      <c r="C141" s="102" t="s">
        <v>4</v>
      </c>
      <c r="D141" s="103"/>
      <c r="E141" s="72"/>
      <c r="F141" s="73">
        <f>F132+F140</f>
        <v>1370</v>
      </c>
      <c r="G141" s="73">
        <f>G132+G140</f>
        <v>49.510000000000005</v>
      </c>
      <c r="H141" s="73">
        <f>H132+H140</f>
        <v>58.4</v>
      </c>
      <c r="I141" s="73">
        <f>I132+I140</f>
        <v>180.29</v>
      </c>
      <c r="J141" s="73">
        <f>J132+J140</f>
        <v>1300.9099999999999</v>
      </c>
      <c r="K141" s="73"/>
      <c r="L141" s="86">
        <f>L132+L140</f>
        <v>177.76</v>
      </c>
    </row>
    <row r="142" spans="1:12" ht="13.5" customHeight="1" x14ac:dyDescent="0.2">
      <c r="A142" s="66">
        <v>2</v>
      </c>
      <c r="B142" s="65">
        <v>4</v>
      </c>
      <c r="C142" s="64" t="s">
        <v>20</v>
      </c>
      <c r="D142" s="63" t="s">
        <v>21</v>
      </c>
      <c r="E142" s="98" t="s">
        <v>153</v>
      </c>
      <c r="F142" s="36">
        <v>155</v>
      </c>
      <c r="G142" s="36">
        <v>8.4</v>
      </c>
      <c r="H142" s="36">
        <v>10.8</v>
      </c>
      <c r="I142" s="36">
        <v>41.2</v>
      </c>
      <c r="J142" s="36">
        <v>303</v>
      </c>
      <c r="K142" s="62" t="s">
        <v>154</v>
      </c>
      <c r="L142" s="80">
        <v>15.86</v>
      </c>
    </row>
    <row r="143" spans="1:12" ht="15" x14ac:dyDescent="0.25">
      <c r="A143" s="20"/>
      <c r="B143" s="13"/>
      <c r="C143" s="10"/>
      <c r="D143" s="7"/>
      <c r="E143" s="33" t="s">
        <v>60</v>
      </c>
      <c r="F143" s="37">
        <v>75</v>
      </c>
      <c r="G143" s="37">
        <v>7.5</v>
      </c>
      <c r="H143" s="37">
        <v>12.47</v>
      </c>
      <c r="I143" s="37">
        <v>1.4</v>
      </c>
      <c r="J143" s="37">
        <v>149.25</v>
      </c>
      <c r="K143" s="38">
        <v>340.2004</v>
      </c>
      <c r="L143" s="81">
        <v>24.76</v>
      </c>
    </row>
    <row r="144" spans="1:12" ht="15" x14ac:dyDescent="0.25">
      <c r="A144" s="20"/>
      <c r="B144" s="13"/>
      <c r="C144" s="10"/>
      <c r="D144" s="7"/>
      <c r="E144" s="33" t="s">
        <v>67</v>
      </c>
      <c r="F144" s="55" t="s">
        <v>95</v>
      </c>
      <c r="G144" s="37">
        <v>5.79</v>
      </c>
      <c r="H144" s="37">
        <v>4.7</v>
      </c>
      <c r="I144" s="37">
        <v>12.86</v>
      </c>
      <c r="J144" s="37">
        <v>118</v>
      </c>
      <c r="K144" s="38">
        <v>3.2004000000000001</v>
      </c>
      <c r="L144" s="81">
        <v>19.559999999999999</v>
      </c>
    </row>
    <row r="145" spans="1:12" ht="15" x14ac:dyDescent="0.25">
      <c r="A145" s="20"/>
      <c r="B145" s="13"/>
      <c r="C145" s="10"/>
      <c r="D145" s="6" t="s">
        <v>22</v>
      </c>
      <c r="E145" s="33" t="s">
        <v>41</v>
      </c>
      <c r="F145" s="37">
        <v>200</v>
      </c>
      <c r="G145" s="37">
        <v>2.79</v>
      </c>
      <c r="H145" s="37">
        <v>3.19</v>
      </c>
      <c r="I145" s="37">
        <v>19.71</v>
      </c>
      <c r="J145" s="37">
        <v>118.69</v>
      </c>
      <c r="K145" s="38" t="s">
        <v>72</v>
      </c>
      <c r="L145" s="81">
        <v>23.1</v>
      </c>
    </row>
    <row r="146" spans="1:12" ht="15" x14ac:dyDescent="0.25">
      <c r="A146" s="20"/>
      <c r="B146" s="13"/>
      <c r="C146" s="10"/>
      <c r="D146" s="6" t="s">
        <v>23</v>
      </c>
      <c r="E146" s="33" t="s">
        <v>23</v>
      </c>
      <c r="F146" s="37">
        <v>25</v>
      </c>
      <c r="G146" s="37">
        <v>1.65</v>
      </c>
      <c r="H146" s="37">
        <v>0.3</v>
      </c>
      <c r="I146" s="37">
        <v>8.35</v>
      </c>
      <c r="J146" s="37">
        <v>43.5</v>
      </c>
      <c r="K146" s="38" t="s">
        <v>42</v>
      </c>
      <c r="L146" s="81">
        <v>5.6</v>
      </c>
    </row>
    <row r="147" spans="1:12" ht="15" x14ac:dyDescent="0.25">
      <c r="A147" s="20"/>
      <c r="B147" s="13"/>
      <c r="C147" s="10"/>
      <c r="D147" s="57"/>
      <c r="E147" s="58"/>
      <c r="F147" s="58"/>
      <c r="G147" s="58"/>
      <c r="H147" s="58"/>
      <c r="I147" s="58"/>
      <c r="J147" s="58"/>
      <c r="K147" s="58"/>
      <c r="L147" s="84"/>
    </row>
    <row r="148" spans="1:12" ht="15" x14ac:dyDescent="0.25">
      <c r="A148" s="21"/>
      <c r="B148" s="15"/>
      <c r="C148" s="7"/>
      <c r="D148" s="16" t="s">
        <v>33</v>
      </c>
      <c r="E148" s="8"/>
      <c r="F148" s="51">
        <v>500</v>
      </c>
      <c r="G148" s="51">
        <f>SUM(G142:G147)</f>
        <v>26.13</v>
      </c>
      <c r="H148" s="51">
        <f>SUM(H142:H147)</f>
        <v>31.460000000000004</v>
      </c>
      <c r="I148" s="51">
        <f>SUM(I142:I147)</f>
        <v>83.52</v>
      </c>
      <c r="J148" s="51">
        <f>SUM(J142:J147)</f>
        <v>732.44</v>
      </c>
      <c r="K148" s="52"/>
      <c r="L148" s="82">
        <f>SUM(L142:L147)</f>
        <v>88.88</v>
      </c>
    </row>
    <row r="149" spans="1:12" ht="15" x14ac:dyDescent="0.25">
      <c r="A149" s="22">
        <f>A142</f>
        <v>2</v>
      </c>
      <c r="B149" s="11">
        <f>B142</f>
        <v>4</v>
      </c>
      <c r="C149" s="9" t="s">
        <v>25</v>
      </c>
      <c r="D149" s="6" t="s">
        <v>26</v>
      </c>
      <c r="E149" s="60" t="s">
        <v>138</v>
      </c>
      <c r="F149" s="37">
        <v>60</v>
      </c>
      <c r="G149" s="37">
        <v>0.84</v>
      </c>
      <c r="H149" s="37">
        <v>5.05</v>
      </c>
      <c r="I149" s="37">
        <v>5.07</v>
      </c>
      <c r="J149" s="37">
        <v>69</v>
      </c>
      <c r="K149" s="41" t="s">
        <v>155</v>
      </c>
      <c r="L149" s="81">
        <v>7.37</v>
      </c>
    </row>
    <row r="150" spans="1:12" ht="15" x14ac:dyDescent="0.25">
      <c r="A150" s="20"/>
      <c r="B150" s="13"/>
      <c r="C150" s="10"/>
      <c r="D150" s="6" t="s">
        <v>27</v>
      </c>
      <c r="E150" s="33" t="s">
        <v>69</v>
      </c>
      <c r="F150" s="37">
        <v>250</v>
      </c>
      <c r="G150" s="37">
        <v>2.09</v>
      </c>
      <c r="H150" s="37">
        <v>6.33</v>
      </c>
      <c r="I150" s="37">
        <v>10.64</v>
      </c>
      <c r="J150" s="37">
        <v>107.83</v>
      </c>
      <c r="K150" s="41" t="s">
        <v>96</v>
      </c>
      <c r="L150" s="81">
        <v>9.7200000000000006</v>
      </c>
    </row>
    <row r="151" spans="1:12" ht="27.75" customHeight="1" x14ac:dyDescent="0.25">
      <c r="A151" s="20"/>
      <c r="B151" s="13"/>
      <c r="C151" s="10"/>
      <c r="D151" s="42" t="s">
        <v>28</v>
      </c>
      <c r="E151" s="60" t="s">
        <v>110</v>
      </c>
      <c r="F151" s="55" t="s">
        <v>111</v>
      </c>
      <c r="G151" s="55" t="s">
        <v>91</v>
      </c>
      <c r="H151" s="55" t="s">
        <v>113</v>
      </c>
      <c r="I151" s="55" t="s">
        <v>112</v>
      </c>
      <c r="J151" s="55" t="s">
        <v>114</v>
      </c>
      <c r="K151" s="41" t="s">
        <v>115</v>
      </c>
      <c r="L151" s="81">
        <f>45.93+0.58</f>
        <v>46.51</v>
      </c>
    </row>
    <row r="152" spans="1:12" ht="15" x14ac:dyDescent="0.25">
      <c r="A152" s="20"/>
      <c r="B152" s="13"/>
      <c r="C152" s="10"/>
      <c r="D152" s="6" t="s">
        <v>29</v>
      </c>
      <c r="E152" s="33" t="s">
        <v>47</v>
      </c>
      <c r="F152" s="37">
        <v>150</v>
      </c>
      <c r="G152" s="37">
        <v>5.0999999999999996</v>
      </c>
      <c r="H152" s="37">
        <v>9.15</v>
      </c>
      <c r="I152" s="37">
        <v>34.200000000000003</v>
      </c>
      <c r="J152" s="37">
        <v>244.5</v>
      </c>
      <c r="K152" s="38">
        <v>516.20039999999995</v>
      </c>
      <c r="L152" s="81">
        <v>9.0399999999999991</v>
      </c>
    </row>
    <row r="153" spans="1:12" ht="15" x14ac:dyDescent="0.25">
      <c r="A153" s="20"/>
      <c r="B153" s="13"/>
      <c r="C153" s="10"/>
      <c r="D153" s="6" t="s">
        <v>30</v>
      </c>
      <c r="E153" s="60" t="s">
        <v>156</v>
      </c>
      <c r="F153" s="37">
        <v>200</v>
      </c>
      <c r="G153" s="37">
        <v>0.1</v>
      </c>
      <c r="H153" s="37"/>
      <c r="I153" s="37">
        <v>26.4</v>
      </c>
      <c r="J153" s="37">
        <v>102</v>
      </c>
      <c r="K153" s="41" t="s">
        <v>157</v>
      </c>
      <c r="L153" s="81">
        <v>8.6199999999999992</v>
      </c>
    </row>
    <row r="154" spans="1:12" ht="15" x14ac:dyDescent="0.25">
      <c r="A154" s="20"/>
      <c r="B154" s="13"/>
      <c r="C154" s="10"/>
      <c r="D154" s="6" t="s">
        <v>31</v>
      </c>
      <c r="E154" s="33" t="s">
        <v>48</v>
      </c>
      <c r="F154" s="37">
        <v>30</v>
      </c>
      <c r="G154" s="37">
        <v>2.25</v>
      </c>
      <c r="H154" s="37">
        <v>0.87</v>
      </c>
      <c r="I154" s="37">
        <v>15.42</v>
      </c>
      <c r="J154" s="37">
        <v>78.599999999999994</v>
      </c>
      <c r="K154" s="38" t="s">
        <v>49</v>
      </c>
      <c r="L154" s="81">
        <v>3.87</v>
      </c>
    </row>
    <row r="155" spans="1:12" ht="15" x14ac:dyDescent="0.25">
      <c r="A155" s="20"/>
      <c r="B155" s="13"/>
      <c r="C155" s="10"/>
      <c r="D155" s="6" t="s">
        <v>32</v>
      </c>
      <c r="E155" s="33" t="s">
        <v>23</v>
      </c>
      <c r="F155" s="37">
        <v>50</v>
      </c>
      <c r="G155" s="37">
        <v>3.3</v>
      </c>
      <c r="H155" s="37">
        <v>0.6</v>
      </c>
      <c r="I155" s="37">
        <v>16.7</v>
      </c>
      <c r="J155" s="37">
        <v>87</v>
      </c>
      <c r="K155" s="38" t="s">
        <v>42</v>
      </c>
      <c r="L155" s="81">
        <v>3.75</v>
      </c>
    </row>
    <row r="156" spans="1:12" ht="15" x14ac:dyDescent="0.25">
      <c r="A156" s="20"/>
      <c r="B156" s="13"/>
      <c r="C156" s="10"/>
      <c r="D156" s="57"/>
      <c r="E156" s="33"/>
      <c r="F156" s="37"/>
      <c r="G156" s="37"/>
      <c r="H156" s="37"/>
      <c r="I156" s="37"/>
      <c r="J156" s="37"/>
      <c r="K156" s="38"/>
      <c r="L156" s="81"/>
    </row>
    <row r="157" spans="1:12" ht="15" x14ac:dyDescent="0.25">
      <c r="A157" s="21"/>
      <c r="B157" s="15"/>
      <c r="C157" s="7"/>
      <c r="D157" s="16" t="s">
        <v>33</v>
      </c>
      <c r="E157" s="8"/>
      <c r="F157" s="51">
        <v>840</v>
      </c>
      <c r="G157" s="51">
        <v>22.11</v>
      </c>
      <c r="H157" s="51">
        <v>30.83</v>
      </c>
      <c r="I157" s="51">
        <v>128.58000000000001</v>
      </c>
      <c r="J157" s="51">
        <v>883.62</v>
      </c>
      <c r="K157" s="52"/>
      <c r="L157" s="82">
        <f>SUM(L149:L155)</f>
        <v>88.88</v>
      </c>
    </row>
    <row r="158" spans="1:12" ht="15.75" customHeight="1" thickBot="1" x14ac:dyDescent="0.25">
      <c r="A158" s="25">
        <f>A142</f>
        <v>2</v>
      </c>
      <c r="B158" s="26">
        <f>B142</f>
        <v>4</v>
      </c>
      <c r="C158" s="102" t="s">
        <v>4</v>
      </c>
      <c r="D158" s="103"/>
      <c r="E158" s="27"/>
      <c r="F158" s="53">
        <f>F148+F157</f>
        <v>1340</v>
      </c>
      <c r="G158" s="53">
        <f>G148+G157</f>
        <v>48.239999999999995</v>
      </c>
      <c r="H158" s="53">
        <f>H148+H157</f>
        <v>62.290000000000006</v>
      </c>
      <c r="I158" s="53">
        <f>I148+I157</f>
        <v>212.10000000000002</v>
      </c>
      <c r="J158" s="53">
        <f>J148+J157</f>
        <v>1616.06</v>
      </c>
      <c r="K158" s="53"/>
      <c r="L158" s="83">
        <f>L148+L157</f>
        <v>177.76</v>
      </c>
    </row>
    <row r="159" spans="1:12" ht="13.5" customHeight="1" x14ac:dyDescent="0.25">
      <c r="A159" s="17">
        <v>2</v>
      </c>
      <c r="B159" s="18">
        <v>5</v>
      </c>
      <c r="C159" s="19" t="s">
        <v>20</v>
      </c>
      <c r="D159" s="5" t="s">
        <v>21</v>
      </c>
      <c r="E159" s="32" t="s">
        <v>66</v>
      </c>
      <c r="F159" s="36">
        <v>160</v>
      </c>
      <c r="G159" s="36">
        <v>4.57</v>
      </c>
      <c r="H159" s="36">
        <v>8.27</v>
      </c>
      <c r="I159" s="36">
        <v>32.72</v>
      </c>
      <c r="J159" s="36">
        <v>224</v>
      </c>
      <c r="K159" s="62">
        <v>174.20169999999999</v>
      </c>
      <c r="L159" s="80">
        <v>21.28</v>
      </c>
    </row>
    <row r="160" spans="1:12" ht="15" customHeight="1" x14ac:dyDescent="0.25">
      <c r="A160" s="20"/>
      <c r="B160" s="13"/>
      <c r="C160" s="10"/>
      <c r="D160" s="57"/>
      <c r="E160" s="33" t="s">
        <v>121</v>
      </c>
      <c r="F160" s="71" t="s">
        <v>130</v>
      </c>
      <c r="G160" s="37">
        <v>1.96</v>
      </c>
      <c r="H160" s="37">
        <v>7.97</v>
      </c>
      <c r="I160" s="37">
        <v>12.98</v>
      </c>
      <c r="J160" s="37">
        <v>131.6</v>
      </c>
      <c r="K160" s="38">
        <v>1.2003999999999999</v>
      </c>
      <c r="L160" s="81">
        <v>15.94</v>
      </c>
    </row>
    <row r="161" spans="1:12" ht="15" x14ac:dyDescent="0.25">
      <c r="A161" s="20"/>
      <c r="B161" s="13"/>
      <c r="C161" s="10"/>
      <c r="D161" s="6" t="s">
        <v>22</v>
      </c>
      <c r="E161" s="33" t="s">
        <v>68</v>
      </c>
      <c r="F161" s="37">
        <v>200</v>
      </c>
      <c r="G161" s="37">
        <v>4.9000000000000004</v>
      </c>
      <c r="H161" s="37">
        <v>5</v>
      </c>
      <c r="I161" s="37">
        <v>32.5</v>
      </c>
      <c r="J161" s="37">
        <v>190</v>
      </c>
      <c r="K161" s="38">
        <v>693.20039999999995</v>
      </c>
      <c r="L161" s="81">
        <v>12.65</v>
      </c>
    </row>
    <row r="162" spans="1:12" ht="15" x14ac:dyDescent="0.25">
      <c r="A162" s="20"/>
      <c r="B162" s="13"/>
      <c r="C162" s="10"/>
      <c r="D162" s="6" t="s">
        <v>23</v>
      </c>
      <c r="E162" s="33" t="s">
        <v>23</v>
      </c>
      <c r="F162" s="37">
        <v>25</v>
      </c>
      <c r="G162" s="37">
        <v>1.65</v>
      </c>
      <c r="H162" s="37">
        <v>0.3</v>
      </c>
      <c r="I162" s="37">
        <v>8.35</v>
      </c>
      <c r="J162" s="37">
        <v>43.5</v>
      </c>
      <c r="K162" s="38" t="s">
        <v>42</v>
      </c>
      <c r="L162" s="81">
        <v>3.75</v>
      </c>
    </row>
    <row r="163" spans="1:12" ht="15" x14ac:dyDescent="0.25">
      <c r="A163" s="20"/>
      <c r="B163" s="13"/>
      <c r="C163" s="10"/>
      <c r="D163" s="6" t="s">
        <v>24</v>
      </c>
      <c r="E163" s="33" t="s">
        <v>85</v>
      </c>
      <c r="F163" s="37">
        <v>100</v>
      </c>
      <c r="G163" s="37">
        <v>0.9</v>
      </c>
      <c r="H163" s="37">
        <v>0.2</v>
      </c>
      <c r="I163" s="37">
        <v>8.1</v>
      </c>
      <c r="J163" s="37">
        <v>43</v>
      </c>
      <c r="K163" s="38" t="s">
        <v>62</v>
      </c>
      <c r="L163" s="81">
        <v>35.26</v>
      </c>
    </row>
    <row r="164" spans="1:12" ht="15" x14ac:dyDescent="0.25">
      <c r="A164" s="20"/>
      <c r="B164" s="13"/>
      <c r="C164" s="10"/>
      <c r="D164" s="6"/>
      <c r="E164" s="33"/>
      <c r="F164" s="37"/>
      <c r="G164" s="37"/>
      <c r="H164" s="37"/>
      <c r="I164" s="37"/>
      <c r="J164" s="37"/>
      <c r="K164" s="38"/>
      <c r="L164" s="81"/>
    </row>
    <row r="165" spans="1:12" ht="15.75" customHeight="1" x14ac:dyDescent="0.25">
      <c r="A165" s="21"/>
      <c r="B165" s="15"/>
      <c r="C165" s="7"/>
      <c r="D165" s="16" t="s">
        <v>33</v>
      </c>
      <c r="E165" s="8"/>
      <c r="F165" s="51">
        <v>520</v>
      </c>
      <c r="G165" s="51">
        <f>SUM(G159:G163)</f>
        <v>13.98</v>
      </c>
      <c r="H165" s="51">
        <f>SUM(H159:H163)</f>
        <v>21.74</v>
      </c>
      <c r="I165" s="51">
        <f>SUM(I159:I163)</f>
        <v>94.649999999999991</v>
      </c>
      <c r="J165" s="51">
        <f>SUM(J159:J163)</f>
        <v>632.1</v>
      </c>
      <c r="K165" s="52"/>
      <c r="L165" s="82">
        <f>SUM(L159:L164)</f>
        <v>88.88</v>
      </c>
    </row>
    <row r="166" spans="1:12" ht="15" x14ac:dyDescent="0.25">
      <c r="A166" s="22">
        <f>A159</f>
        <v>2</v>
      </c>
      <c r="B166" s="11">
        <f>B159</f>
        <v>5</v>
      </c>
      <c r="C166" s="9" t="s">
        <v>25</v>
      </c>
      <c r="D166" s="6" t="s">
        <v>26</v>
      </c>
      <c r="E166" s="60" t="s">
        <v>128</v>
      </c>
      <c r="F166" s="37">
        <v>60</v>
      </c>
      <c r="G166" s="37">
        <v>0.78</v>
      </c>
      <c r="H166" s="37">
        <v>3</v>
      </c>
      <c r="I166" s="37">
        <v>4.8</v>
      </c>
      <c r="J166" s="37">
        <v>50.4</v>
      </c>
      <c r="K166" s="41" t="s">
        <v>158</v>
      </c>
      <c r="L166" s="81">
        <v>4.99</v>
      </c>
    </row>
    <row r="167" spans="1:12" ht="15" x14ac:dyDescent="0.25">
      <c r="A167" s="20"/>
      <c r="B167" s="13"/>
      <c r="C167" s="10"/>
      <c r="D167" s="6" t="s">
        <v>27</v>
      </c>
      <c r="E167" s="33" t="s">
        <v>123</v>
      </c>
      <c r="F167" s="37">
        <v>250</v>
      </c>
      <c r="G167" s="37">
        <v>2.9</v>
      </c>
      <c r="H167" s="37">
        <v>2.5</v>
      </c>
      <c r="I167" s="37">
        <v>21</v>
      </c>
      <c r="J167" s="37">
        <v>120</v>
      </c>
      <c r="K167" s="41">
        <v>140.2004</v>
      </c>
      <c r="L167" s="81">
        <v>8.57</v>
      </c>
    </row>
    <row r="168" spans="1:12" ht="14.25" customHeight="1" x14ac:dyDescent="0.25">
      <c r="A168" s="20"/>
      <c r="B168" s="13"/>
      <c r="C168" s="10"/>
      <c r="D168" s="42" t="s">
        <v>28</v>
      </c>
      <c r="E168" s="60" t="s">
        <v>100</v>
      </c>
      <c r="F168" s="55">
        <v>150</v>
      </c>
      <c r="G168" s="55">
        <v>15.37</v>
      </c>
      <c r="H168" s="55">
        <v>11.82</v>
      </c>
      <c r="I168" s="55">
        <v>15.09</v>
      </c>
      <c r="J168" s="55">
        <v>227.78</v>
      </c>
      <c r="K168" s="41" t="s">
        <v>101</v>
      </c>
      <c r="L168" s="81">
        <v>65.180000000000007</v>
      </c>
    </row>
    <row r="169" spans="1:12" ht="15" x14ac:dyDescent="0.25">
      <c r="A169" s="20"/>
      <c r="B169" s="13"/>
      <c r="C169" s="10"/>
      <c r="D169" s="6" t="s">
        <v>30</v>
      </c>
      <c r="E169" s="33" t="s">
        <v>124</v>
      </c>
      <c r="F169" s="37">
        <v>200</v>
      </c>
      <c r="G169" s="37">
        <v>0.2</v>
      </c>
      <c r="H169" s="37"/>
      <c r="I169" s="37">
        <v>15</v>
      </c>
      <c r="J169" s="37">
        <v>58</v>
      </c>
      <c r="K169" s="38">
        <v>685.20039999999995</v>
      </c>
      <c r="L169" s="81">
        <v>2.52</v>
      </c>
    </row>
    <row r="170" spans="1:12" ht="15" x14ac:dyDescent="0.25">
      <c r="A170" s="20"/>
      <c r="B170" s="13"/>
      <c r="C170" s="10"/>
      <c r="D170" s="6" t="s">
        <v>31</v>
      </c>
      <c r="E170" s="33" t="s">
        <v>48</v>
      </c>
      <c r="F170" s="37">
        <v>30</v>
      </c>
      <c r="G170" s="37">
        <v>2.25</v>
      </c>
      <c r="H170" s="37">
        <v>0.87</v>
      </c>
      <c r="I170" s="37">
        <v>15.42</v>
      </c>
      <c r="J170" s="37">
        <v>78.599999999999994</v>
      </c>
      <c r="K170" s="38" t="s">
        <v>49</v>
      </c>
      <c r="L170" s="81">
        <v>3.87</v>
      </c>
    </row>
    <row r="171" spans="1:12" ht="15" x14ac:dyDescent="0.25">
      <c r="A171" s="20"/>
      <c r="B171" s="13"/>
      <c r="C171" s="10"/>
      <c r="D171" s="6" t="s">
        <v>32</v>
      </c>
      <c r="E171" s="33" t="s">
        <v>23</v>
      </c>
      <c r="F171" s="37">
        <v>50</v>
      </c>
      <c r="G171" s="37">
        <v>3.3</v>
      </c>
      <c r="H171" s="37">
        <v>0.6</v>
      </c>
      <c r="I171" s="37">
        <v>16.7</v>
      </c>
      <c r="J171" s="37">
        <v>87</v>
      </c>
      <c r="K171" s="38" t="s">
        <v>42</v>
      </c>
      <c r="L171" s="81">
        <v>3.75</v>
      </c>
    </row>
    <row r="172" spans="1:12" ht="15" x14ac:dyDescent="0.25">
      <c r="A172" s="20"/>
      <c r="B172" s="13"/>
      <c r="C172" s="10"/>
      <c r="D172" s="57"/>
      <c r="E172" s="33"/>
      <c r="F172" s="37"/>
      <c r="G172" s="37"/>
      <c r="H172" s="37"/>
      <c r="I172" s="37"/>
      <c r="J172" s="37"/>
      <c r="K172" s="38"/>
      <c r="L172" s="81"/>
    </row>
    <row r="173" spans="1:12" ht="15" x14ac:dyDescent="0.25">
      <c r="A173" s="21"/>
      <c r="B173" s="15"/>
      <c r="C173" s="7"/>
      <c r="D173" s="16" t="s">
        <v>33</v>
      </c>
      <c r="E173" s="8"/>
      <c r="F173" s="51">
        <f>SUM(F166:F172)</f>
        <v>740</v>
      </c>
      <c r="G173" s="51">
        <f>SUM(G166:G172)</f>
        <v>24.799999999999997</v>
      </c>
      <c r="H173" s="51">
        <f>SUM(H166:H172)</f>
        <v>18.790000000000003</v>
      </c>
      <c r="I173" s="51">
        <f>SUM(I166:I172)</f>
        <v>88.01</v>
      </c>
      <c r="J173" s="51">
        <f>SUM(J166:J172)</f>
        <v>621.78</v>
      </c>
      <c r="K173" s="52"/>
      <c r="L173" s="82">
        <f>SUM(L166:L171)</f>
        <v>88.88000000000001</v>
      </c>
    </row>
    <row r="174" spans="1:12" ht="15.75" customHeight="1" thickBot="1" x14ac:dyDescent="0.25">
      <c r="A174" s="25">
        <f>A159</f>
        <v>2</v>
      </c>
      <c r="B174" s="26">
        <f>B159</f>
        <v>5</v>
      </c>
      <c r="C174" s="102" t="s">
        <v>4</v>
      </c>
      <c r="D174" s="103"/>
      <c r="E174" s="27"/>
      <c r="F174" s="53">
        <f>F165+F173</f>
        <v>1260</v>
      </c>
      <c r="G174" s="53">
        <f>G165+G173</f>
        <v>38.78</v>
      </c>
      <c r="H174" s="53">
        <f>H165+H173</f>
        <v>40.53</v>
      </c>
      <c r="I174" s="53">
        <f>I165+I173</f>
        <v>182.66</v>
      </c>
      <c r="J174" s="53">
        <f>J165+J173</f>
        <v>1253.8800000000001</v>
      </c>
      <c r="K174" s="53"/>
      <c r="L174" s="83">
        <f>L165+L173</f>
        <v>177.76</v>
      </c>
    </row>
    <row r="175" spans="1:12" ht="13.5" customHeight="1" thickBot="1" x14ac:dyDescent="0.25">
      <c r="A175" s="23"/>
      <c r="B175" s="24"/>
      <c r="C175" s="99" t="s">
        <v>5</v>
      </c>
      <c r="D175" s="100"/>
      <c r="E175" s="101"/>
      <c r="F175" s="54">
        <f>(F22+F40+F58+F75+F92+F109+F124+F141+F158+F174)/(IF(F22=0,0,1)+IF(F40=0,0,1)+IF(F58=0,0,1)+IF(F75=0,0,1)+IF(F92=0,0,1)+IF(F109=0,0,1)+IF(F124=0,0,1)+IF(F141=0,0,1)+IF(F158=0,0,1)+IF(F174=0,0,1))</f>
        <v>1349.15</v>
      </c>
      <c r="G175" s="54">
        <f>(G22+G40+G58+G75+G92+G109+G124+G141+G158+G174)/(IF(G22=0,0,1)+IF(G40=0,0,1)+IF(G58=0,0,1)+IF(G75=0,0,1)+IF(G92=0,0,1)+IF(G109=0,0,1)+IF(G124=0,0,1)+IF(G141=0,0,1)+IF(G158=0,0,1)+IF(G174=0,0,1))</f>
        <v>76.783999999999992</v>
      </c>
      <c r="H175" s="54">
        <f>(H22+H40+H58+H75+H92+H109+H124+H141+H158+H174)/(IF(H22=0,0,1)+IF(H40=0,0,1)+IF(H58=0,0,1)+IF(H75=0,0,1)+IF(H92=0,0,1)+IF(H109=0,0,1)+IF(H124=0,0,1)+IF(H141=0,0,1)+IF(H158=0,0,1)+IF(H174=0,0,1))</f>
        <v>55.590999999999994</v>
      </c>
      <c r="I175" s="54">
        <f>(I22+I40+I58+I75+I92+I109+I124+I141+I158+I174)/(IF(I22=0,0,1)+IF(I40=0,0,1)+IF(I58=0,0,1)+IF(I75=0,0,1)+IF(I92=0,0,1)+IF(I109=0,0,1)+IF(I124=0,0,1)+IF(I141=0,0,1)+IF(I158=0,0,1)+IF(I174=0,0,1))</f>
        <v>197.32999999999998</v>
      </c>
      <c r="J175" s="54">
        <f>(J22+J40+J58+J75+J92+J109+J124+J141+J158+J174)/(IF(J22=0,0,1)+IF(J40=0,0,1)+IF(J58=0,0,1)+IF(J75=0,0,1)+IF(J92=0,0,1)+IF(J109=0,0,1)+IF(J124=0,0,1)+IF(J141=0,0,1)+IF(J158=0,0,1)+IF(J174=0,0,1))</f>
        <v>1465.3309999999997</v>
      </c>
      <c r="K175" s="54"/>
      <c r="L175" s="87">
        <f>(L22+L40+L58+L75+L92+L109+L124+L141+L158+L174)/(IF(L22=0,0,1)+IF(L40=0,0,1)+IF(L58=0,0,1)+IF(L75=0,0,1)+IF(L92=0,0,1)+IF(L109=0,0,1)+IF(L124=0,0,1)+IF(L141=0,0,1)+IF(L158=0,0,1)+IF(L174=0,0,1))</f>
        <v>173.02199999999999</v>
      </c>
    </row>
  </sheetData>
  <mergeCells count="14">
    <mergeCell ref="C1:E1"/>
    <mergeCell ref="H1:K1"/>
    <mergeCell ref="H2:K2"/>
    <mergeCell ref="C75:D75"/>
    <mergeCell ref="C92:D92"/>
    <mergeCell ref="C22:D22"/>
    <mergeCell ref="C58:D58"/>
    <mergeCell ref="C40:D40"/>
    <mergeCell ref="C175:E175"/>
    <mergeCell ref="C174:D174"/>
    <mergeCell ref="C109:D109"/>
    <mergeCell ref="C124:D124"/>
    <mergeCell ref="C141:D141"/>
    <mergeCell ref="C158:D1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2023-10-19T08:53:08Z</cp:lastPrinted>
  <dcterms:created xsi:type="dcterms:W3CDTF">2022-05-16T14:23:56Z</dcterms:created>
  <dcterms:modified xsi:type="dcterms:W3CDTF">2024-04-12T05:21:43Z</dcterms:modified>
</cp:coreProperties>
</file>