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20730" windowHeight="1176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72" i="1"/>
  <c r="H72"/>
  <c r="I72"/>
  <c r="J72"/>
  <c r="G63"/>
  <c r="F181" l="1"/>
  <c r="G164"/>
  <c r="F164"/>
  <c r="F148"/>
  <c r="G115"/>
  <c r="F115"/>
  <c r="F55"/>
  <c r="H63"/>
  <c r="I63"/>
  <c r="J63"/>
  <c r="L63"/>
  <c r="F38"/>
  <c r="G29"/>
  <c r="H29"/>
  <c r="I29"/>
  <c r="J29"/>
  <c r="F29"/>
  <c r="F20"/>
  <c r="F11"/>
  <c r="B208"/>
  <c r="A208"/>
  <c r="L207"/>
  <c r="J207"/>
  <c r="I207"/>
  <c r="H207"/>
  <c r="G207"/>
  <c r="F207"/>
  <c r="F208" s="1"/>
  <c r="A199"/>
  <c r="L198"/>
  <c r="L208" s="1"/>
  <c r="J198"/>
  <c r="I198"/>
  <c r="H198"/>
  <c r="G198"/>
  <c r="G11"/>
  <c r="B108"/>
  <c r="A108"/>
  <c r="L107"/>
  <c r="J107"/>
  <c r="I107"/>
  <c r="H107"/>
  <c r="G107"/>
  <c r="F107"/>
  <c r="A98"/>
  <c r="L97"/>
  <c r="J97"/>
  <c r="I97"/>
  <c r="H97"/>
  <c r="G97"/>
  <c r="F97"/>
  <c r="G208" l="1"/>
  <c r="H208"/>
  <c r="J208"/>
  <c r="I208"/>
  <c r="H108"/>
  <c r="F108"/>
  <c r="G108"/>
  <c r="L108"/>
  <c r="J108"/>
  <c r="I108"/>
  <c r="J11"/>
  <c r="I11"/>
  <c r="H11"/>
  <c r="L189" l="1"/>
  <c r="L181"/>
  <c r="L167"/>
  <c r="L173" s="1"/>
  <c r="L164"/>
  <c r="L156"/>
  <c r="L148"/>
  <c r="L139"/>
  <c r="L131"/>
  <c r="L124"/>
  <c r="L115"/>
  <c r="L89"/>
  <c r="L80"/>
  <c r="L72"/>
  <c r="L50"/>
  <c r="L46"/>
  <c r="L38"/>
  <c r="L29"/>
  <c r="L20"/>
  <c r="L11"/>
  <c r="G189"/>
  <c r="F124"/>
  <c r="F189"/>
  <c r="J164" l="1"/>
  <c r="I164"/>
  <c r="H164"/>
  <c r="J139"/>
  <c r="I139"/>
  <c r="H139"/>
  <c r="G139"/>
  <c r="F139"/>
  <c r="J131"/>
  <c r="I131"/>
  <c r="H131"/>
  <c r="G131"/>
  <c r="F131"/>
  <c r="J115"/>
  <c r="I115"/>
  <c r="H115"/>
  <c r="G124"/>
  <c r="H124"/>
  <c r="I124"/>
  <c r="J124"/>
  <c r="L55"/>
  <c r="I125" l="1"/>
  <c r="J125"/>
  <c r="I140"/>
  <c r="G125"/>
  <c r="F140"/>
  <c r="J140"/>
  <c r="L174"/>
  <c r="H140"/>
  <c r="G140"/>
  <c r="L140"/>
  <c r="L125"/>
  <c r="H125"/>
  <c r="F125"/>
  <c r="L21"/>
  <c r="L39"/>
  <c r="L90"/>
  <c r="L73"/>
  <c r="L190"/>
  <c r="L157"/>
  <c r="L56"/>
  <c r="B190"/>
  <c r="A190"/>
  <c r="J189"/>
  <c r="I189"/>
  <c r="H189"/>
  <c r="B182"/>
  <c r="A182"/>
  <c r="J181"/>
  <c r="I181"/>
  <c r="H181"/>
  <c r="G181"/>
  <c r="F190"/>
  <c r="B174"/>
  <c r="A174"/>
  <c r="B165"/>
  <c r="A165"/>
  <c r="B157"/>
  <c r="A157"/>
  <c r="B149"/>
  <c r="A149"/>
  <c r="J148"/>
  <c r="I148"/>
  <c r="H148"/>
  <c r="G148"/>
  <c r="B140"/>
  <c r="A140"/>
  <c r="B132"/>
  <c r="A132"/>
  <c r="B125"/>
  <c r="A125"/>
  <c r="B116"/>
  <c r="A116"/>
  <c r="B90"/>
  <c r="A90"/>
  <c r="J89"/>
  <c r="I89"/>
  <c r="H89"/>
  <c r="G89"/>
  <c r="F89"/>
  <c r="B81"/>
  <c r="A81"/>
  <c r="J80"/>
  <c r="I80"/>
  <c r="H80"/>
  <c r="G80"/>
  <c r="F80"/>
  <c r="B73"/>
  <c r="A73"/>
  <c r="F72"/>
  <c r="B64"/>
  <c r="A64"/>
  <c r="B56"/>
  <c r="A56"/>
  <c r="B47"/>
  <c r="A47"/>
  <c r="J46"/>
  <c r="I46"/>
  <c r="I56" s="1"/>
  <c r="H46"/>
  <c r="G46"/>
  <c r="F46"/>
  <c r="B39"/>
  <c r="A39"/>
  <c r="J38"/>
  <c r="I38"/>
  <c r="H38"/>
  <c r="G38"/>
  <c r="B30"/>
  <c r="A30"/>
  <c r="B21"/>
  <c r="A21"/>
  <c r="J20"/>
  <c r="I20"/>
  <c r="H20"/>
  <c r="G20"/>
  <c r="B12"/>
  <c r="A12"/>
  <c r="H21" l="1"/>
  <c r="F39"/>
  <c r="J39"/>
  <c r="J73"/>
  <c r="F157"/>
  <c r="J157"/>
  <c r="H174"/>
  <c r="J190"/>
  <c r="I21"/>
  <c r="G39"/>
  <c r="G73"/>
  <c r="I90"/>
  <c r="G157"/>
  <c r="I174"/>
  <c r="G190"/>
  <c r="G21"/>
  <c r="I39"/>
  <c r="G56"/>
  <c r="I73"/>
  <c r="G90"/>
  <c r="I157"/>
  <c r="I190"/>
  <c r="G174"/>
  <c r="J21"/>
  <c r="H39"/>
  <c r="F90"/>
  <c r="J90"/>
  <c r="F174"/>
  <c r="J174"/>
  <c r="H190"/>
  <c r="H157"/>
  <c r="H90"/>
  <c r="F73"/>
  <c r="H73"/>
  <c r="H56"/>
  <c r="F56"/>
  <c r="J56"/>
  <c r="F21"/>
</calcChain>
</file>

<file path=xl/sharedStrings.xml><?xml version="1.0" encoding="utf-8"?>
<sst xmlns="http://schemas.openxmlformats.org/spreadsheetml/2006/main" count="471" uniqueCount="180">
  <si>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</si>
  <si>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</si>
  <si>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</si>
  <si>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</si>
  <si>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</si>
  <si>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</si>
  <si>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</si>
  <si>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</si>
  <si>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</si>
  <si>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</si>
  <si>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</si>
  <si>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</si>
  <si>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</si>
  <si>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</si>
  <si>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</si>
  <si>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</si>
  <si>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</si>
  <si>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</si>
  <si>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</si>
  <si>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</si>
  <si>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</si>
  <si>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</si>
  <si>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</si>
  <si>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</si>
  <si>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</si>
  <si>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</si>
  <si>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</si>
  <si>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</si>
  <si>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</si>
  <si>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</si>
  <si>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</si>
  <si>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</si>
  <si>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</si>
  <si>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</si>
  <si>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</si>
  <si>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</si>
  <si>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</si>
  <si>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</si>
  <si>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ИП Кузнецова Л.Б.</t>
  </si>
  <si>
    <t>Кузнецова Л.Б.</t>
  </si>
  <si>
    <t>кофейный напиток с молоком</t>
  </si>
  <si>
    <t>6.3.5.3</t>
  </si>
  <si>
    <t>суп картофельный с бобовыми</t>
  </si>
  <si>
    <t>139.2004</t>
  </si>
  <si>
    <t>гуляш</t>
  </si>
  <si>
    <t>155.2003</t>
  </si>
  <si>
    <t>макароны отварные</t>
  </si>
  <si>
    <t>батон</t>
  </si>
  <si>
    <t>6.1.3.2.2</t>
  </si>
  <si>
    <t>бутерброд с джемом</t>
  </si>
  <si>
    <t>запеканка из творога</t>
  </si>
  <si>
    <t>чай с лимоном</t>
  </si>
  <si>
    <t>суп из овощей</t>
  </si>
  <si>
    <t>котлеты рубленые из птицы</t>
  </si>
  <si>
    <t>рис отварной</t>
  </si>
  <si>
    <t>чай с сахаром</t>
  </si>
  <si>
    <t>омлет натуральный</t>
  </si>
  <si>
    <t>9.1.4.1</t>
  </si>
  <si>
    <t>суп лапша домашняя</t>
  </si>
  <si>
    <t>пюре картофельное</t>
  </si>
  <si>
    <t>компот из сухофруктов</t>
  </si>
  <si>
    <t>каша вязкая молочная из рисовой крупы</t>
  </si>
  <si>
    <t>бутерброд с сыром</t>
  </si>
  <si>
    <t>какао с молоком</t>
  </si>
  <si>
    <t>сок фруктовый</t>
  </si>
  <si>
    <t>11.1.1.16</t>
  </si>
  <si>
    <t>щи из свежей капусты с картофелем</t>
  </si>
  <si>
    <t>биточки рубленые из птицы</t>
  </si>
  <si>
    <t>макароны отварные с сыром</t>
  </si>
  <si>
    <t>286,пермь</t>
  </si>
  <si>
    <t>суп картофельный с крупой</t>
  </si>
  <si>
    <t>каша гречневая рассыпчатая</t>
  </si>
  <si>
    <t>суп молочный с макароными изделиями</t>
  </si>
  <si>
    <t>борщ с капустой и картофелем</t>
  </si>
  <si>
    <t>плов из птицы</t>
  </si>
  <si>
    <t>молоко сгущеное с сахаром</t>
  </si>
  <si>
    <t>1.3.4.2</t>
  </si>
  <si>
    <t>каша вязкая молочная из овсяной крупы</t>
  </si>
  <si>
    <t>напиток из плодов шиповника</t>
  </si>
  <si>
    <t>каша молочная манная</t>
  </si>
  <si>
    <t>каша вязкая молочная из пшенной крупы</t>
  </si>
  <si>
    <t>фрукт (по сезону)</t>
  </si>
  <si>
    <t>516.2004 332.2004</t>
  </si>
  <si>
    <t>366.2004</t>
  </si>
  <si>
    <t>148,2004 549,2004</t>
  </si>
  <si>
    <t>8,1      0,48</t>
  </si>
  <si>
    <t>10           0,8</t>
  </si>
  <si>
    <t>165       19,2</t>
  </si>
  <si>
    <t>63,Пермь</t>
  </si>
  <si>
    <t>516,2004 332,2004</t>
  </si>
  <si>
    <t>286,Пермь</t>
  </si>
  <si>
    <t>мясо тушеное</t>
  </si>
  <si>
    <t>жаркое по-домашнему</t>
  </si>
  <si>
    <t>181,Пермь</t>
  </si>
  <si>
    <t>104,Пермь</t>
  </si>
  <si>
    <t>яйцо куриное вареное</t>
  </si>
  <si>
    <t>211,Пермь</t>
  </si>
  <si>
    <t>10,46   0,16</t>
  </si>
  <si>
    <t>5,41   1,1</t>
  </si>
  <si>
    <t>5,52   1.57</t>
  </si>
  <si>
    <t>80,82   16,8</t>
  </si>
  <si>
    <t>175,Пермь  265,Пермь</t>
  </si>
  <si>
    <t>тефтели                                                                              соус красный</t>
  </si>
  <si>
    <t>10,6   2,5</t>
  </si>
  <si>
    <t>10       0,8</t>
  </si>
  <si>
    <t>165   19,2</t>
  </si>
  <si>
    <t>668,1981   824,1981</t>
  </si>
  <si>
    <t xml:space="preserve">тефтели                                                                                    соус красный осноной </t>
  </si>
  <si>
    <t>сложный гарнир ( пюре картофельное/капуста тушеная)</t>
  </si>
  <si>
    <t>бутерброд с маслом</t>
  </si>
  <si>
    <t>каша  молочная Дружба</t>
  </si>
  <si>
    <t>суп картофельный с макаронными изделиями</t>
  </si>
  <si>
    <t xml:space="preserve">чай с сахаром </t>
  </si>
  <si>
    <t xml:space="preserve">бутерброд с сыром </t>
  </si>
  <si>
    <t>кекс</t>
  </si>
  <si>
    <t>10.10.1.1</t>
  </si>
  <si>
    <t>салат из капусты</t>
  </si>
  <si>
    <t xml:space="preserve">винегрет овощной </t>
  </si>
  <si>
    <t>71. 2004</t>
  </si>
  <si>
    <t xml:space="preserve">компот из сухофруктов </t>
  </si>
  <si>
    <t>89. 2003</t>
  </si>
  <si>
    <t>салат из свеклы с растительным маслом</t>
  </si>
  <si>
    <t>64. 2003</t>
  </si>
  <si>
    <t>компот из кураги</t>
  </si>
  <si>
    <t xml:space="preserve">икра кабачковая </t>
  </si>
  <si>
    <t>чай с  лимоном</t>
  </si>
  <si>
    <t>45. 2004</t>
  </si>
  <si>
    <t>43.2004</t>
  </si>
  <si>
    <t xml:space="preserve">салат картофельный с огурцами и морковью </t>
  </si>
  <si>
    <t>37.2017</t>
  </si>
  <si>
    <t>винегрет овощной</t>
  </si>
  <si>
    <t xml:space="preserve">каша гречневая рассыпчатая с маслом </t>
  </si>
  <si>
    <t>508. 2004</t>
  </si>
  <si>
    <t>8.1.6.28</t>
  </si>
  <si>
    <t xml:space="preserve">напиток яблочный </t>
  </si>
  <si>
    <t>701.2004</t>
  </si>
  <si>
    <t>фрукт</t>
  </si>
  <si>
    <t>салат из свеклы с маслом растительным</t>
  </si>
  <si>
    <t>64.2003</t>
  </si>
  <si>
    <t>181 Пермь</t>
  </si>
  <si>
    <t>686. 2004</t>
  </si>
  <si>
    <t>икра морковная</t>
  </si>
  <si>
    <t>суп картофельный</t>
  </si>
  <si>
    <t>рыба (филе) отварная</t>
  </si>
  <si>
    <t>рагу из овощей</t>
  </si>
  <si>
    <t>78.2004</t>
  </si>
  <si>
    <t>133.2004</t>
  </si>
  <si>
    <t>369. 2004</t>
  </si>
  <si>
    <t>317.2003</t>
  </si>
  <si>
    <t>9.1.5.2</t>
  </si>
  <si>
    <t>бутерброд с маслом и сыром</t>
  </si>
  <si>
    <t>котлеты рыбные</t>
  </si>
  <si>
    <t>капуста тушеная</t>
  </si>
  <si>
    <t>90</t>
  </si>
  <si>
    <t>75</t>
  </si>
  <si>
    <t>3.2004</t>
  </si>
  <si>
    <t>388. 2004</t>
  </si>
  <si>
    <t>520.2004</t>
  </si>
  <si>
    <t>235 Пермь</t>
  </si>
  <si>
    <t>685. 2004</t>
  </si>
  <si>
    <t>салат из моркови с изюмом</t>
  </si>
  <si>
    <t>рассольник Ленинградский</t>
  </si>
  <si>
    <t>картофель в молоке</t>
  </si>
  <si>
    <t>13 Пермь</t>
  </si>
  <si>
    <t>132. 2004</t>
  </si>
  <si>
    <t>3, 2004</t>
  </si>
  <si>
    <t>1, 2004</t>
  </si>
  <si>
    <t>44,Пермь</t>
  </si>
  <si>
    <t>511, 2004</t>
  </si>
  <si>
    <t>173,2017</t>
  </si>
  <si>
    <t>340, 2004</t>
  </si>
  <si>
    <t>1,2004</t>
  </si>
  <si>
    <t>фрикадельки рыбные                                                                                                         соус томатный</t>
  </si>
  <si>
    <t>45</t>
  </si>
  <si>
    <t xml:space="preserve">хлеб </t>
  </si>
  <si>
    <t>10,6         2,5</t>
  </si>
  <si>
    <t>669,1981 824,1981</t>
  </si>
  <si>
    <t>45.2004</t>
  </si>
  <si>
    <t>11.1.16</t>
  </si>
  <si>
    <t>МБОУ СОШ № 69 г.Пензы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</si>
</sst>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vertical="top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/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center" vertical="top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2" fillId="5" borderId="2" xfId="0" applyFont="1" applyFill="1" applyBorder="1"/>
    <xf numFmtId="0" fontId="2" fillId="5" borderId="2" xfId="0" applyNumberFormat="1" applyFont="1" applyFill="1" applyBorder="1"/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5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13" fillId="2" borderId="17" xfId="0" applyNumberFormat="1" applyFont="1" applyFill="1" applyBorder="1" applyAlignment="1" applyProtection="1">
      <alignment horizontal="left" vertical="top" wrapText="1"/>
      <protection locked="0"/>
    </xf>
    <xf numFmtId="13" fontId="13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3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13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>
      <alignment vertical="top" wrapText="1"/>
    </xf>
    <xf numFmtId="0" fontId="2" fillId="3" borderId="5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5" fillId="0" borderId="23" xfId="0" applyFont="1" applyBorder="1" applyAlignment="1" applyProtection="1">
      <alignment horizontal="right"/>
      <protection locked="0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14" fillId="2" borderId="1" xfId="0" applyFont="1" applyFill="1" applyBorder="1" applyAlignment="1" applyProtection="1">
      <alignment horizontal="center" vertical="top" wrapText="1"/>
      <protection locked="0"/>
    </xf>
    <xf numFmtId="0" fontId="14" fillId="2" borderId="2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>
      <alignment horizontal="center" vertical="top" wrapText="1"/>
    </xf>
    <xf numFmtId="0" fontId="14" fillId="3" borderId="3" xfId="0" applyFont="1" applyFill="1" applyBorder="1" applyAlignment="1">
      <alignment horizontal="center" vertical="top" wrapText="1"/>
    </xf>
    <xf numFmtId="0" fontId="14" fillId="5" borderId="2" xfId="0" applyFont="1" applyFill="1" applyBorder="1"/>
    <xf numFmtId="0" fontId="14" fillId="2" borderId="4" xfId="0" applyFont="1" applyFill="1" applyBorder="1" applyAlignment="1" applyProtection="1">
      <alignment horizontal="center" vertical="top" wrapText="1"/>
      <protection locked="0"/>
    </xf>
    <xf numFmtId="0" fontId="14" fillId="3" borderId="5" xfId="0" applyFont="1" applyFill="1" applyBorder="1" applyAlignment="1">
      <alignment horizontal="center" vertical="top" wrapText="1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/>
    <xf numFmtId="0" fontId="13" fillId="2" borderId="1" xfId="0" applyFont="1" applyFill="1" applyBorder="1" applyAlignment="1" applyProtection="1">
      <alignment vertical="top" wrapText="1"/>
      <protection locked="0"/>
    </xf>
    <xf numFmtId="0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2" fillId="2" borderId="26" xfId="0" applyNumberFormat="1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 applyProtection="1">
      <alignment vertical="top" wrapText="1"/>
      <protection locked="0"/>
    </xf>
    <xf numFmtId="0" fontId="2" fillId="2" borderId="5" xfId="0" applyNumberFormat="1" applyFont="1" applyFill="1" applyBorder="1" applyAlignment="1" applyProtection="1">
      <alignment horizontal="center" vertical="top" wrapText="1"/>
      <protection locked="0"/>
    </xf>
    <xf numFmtId="0" fontId="2" fillId="2" borderId="27" xfId="0" applyNumberFormat="1" applyFont="1" applyFill="1" applyBorder="1" applyAlignment="1" applyProtection="1">
      <alignment horizontal="center" vertical="top" wrapText="1"/>
      <protection locked="0"/>
    </xf>
    <xf numFmtId="0" fontId="14" fillId="2" borderId="5" xfId="0" applyFont="1" applyFill="1" applyBorder="1" applyAlignment="1" applyProtection="1">
      <alignment horizontal="center" vertical="top" wrapText="1"/>
      <protection locked="0"/>
    </xf>
    <xf numFmtId="3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vertical="top"/>
    </xf>
    <xf numFmtId="0" fontId="1" fillId="4" borderId="2" xfId="0" applyFont="1" applyFill="1" applyBorder="1" applyProtection="1">
      <protection locked="0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2" fillId="2" borderId="26" xfId="0" applyNumberFormat="1" applyFont="1" applyFill="1" applyBorder="1" applyAlignment="1" applyProtection="1">
      <alignment horizontal="center" vertical="top" wrapText="1"/>
      <protection locked="0"/>
    </xf>
    <xf numFmtId="0" fontId="2" fillId="2" borderId="14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00" sqref="N200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1.5703125" style="42" customWidth="1"/>
    <col min="7" max="7" width="10" style="42" customWidth="1"/>
    <col min="8" max="8" width="7.5703125" style="42" customWidth="1"/>
    <col min="9" max="9" width="6.85546875" style="42" customWidth="1"/>
    <col min="10" max="10" width="8.140625" style="42" customWidth="1"/>
    <col min="11" max="11" width="10" style="42" customWidth="1"/>
    <col min="12" max="16384" width="9.140625" style="2"/>
  </cols>
  <sheetData>
    <row r="1" spans="1:12" ht="15">
      <c r="A1" s="1" t="s">
        <v>6</v>
      </c>
      <c r="C1" s="102" t="s">
        <v>179</v>
      </c>
      <c r="D1" s="103"/>
      <c r="E1" s="103"/>
      <c r="F1" s="41" t="s">
        <v>15</v>
      </c>
      <c r="G1" s="42" t="s">
        <v>16</v>
      </c>
      <c r="H1" s="104" t="s">
        <v>38</v>
      </c>
      <c r="I1" s="104"/>
      <c r="J1" s="104"/>
      <c r="K1" s="104"/>
    </row>
    <row r="2" spans="1:12" ht="18">
      <c r="A2" s="27" t="s">
        <v>5</v>
      </c>
      <c r="C2" s="2"/>
      <c r="G2" s="42" t="s">
        <v>17</v>
      </c>
      <c r="H2" s="104" t="s">
        <v>39</v>
      </c>
      <c r="I2" s="104"/>
      <c r="J2" s="104"/>
      <c r="K2" s="104"/>
    </row>
    <row r="3" spans="1:12" ht="17.25" customHeight="1">
      <c r="A3" s="4" t="s">
        <v>7</v>
      </c>
      <c r="C3" s="2"/>
      <c r="D3" s="3"/>
      <c r="E3" s="29" t="s">
        <v>8</v>
      </c>
      <c r="G3" s="42" t="s">
        <v>18</v>
      </c>
      <c r="H3" s="43">
        <v>1</v>
      </c>
      <c r="I3" s="43">
        <v>11</v>
      </c>
      <c r="J3" s="44">
        <v>2023</v>
      </c>
      <c r="K3" s="45"/>
    </row>
    <row r="4" spans="1:12" ht="13.5" thickBot="1">
      <c r="C4" s="2"/>
      <c r="D4" s="4"/>
      <c r="H4" s="46" t="s">
        <v>35</v>
      </c>
      <c r="I4" s="46" t="s">
        <v>36</v>
      </c>
      <c r="J4" s="46" t="s">
        <v>37</v>
      </c>
    </row>
    <row r="5" spans="1:12" ht="34.5" thickBot="1">
      <c r="A5" s="32" t="s">
        <v>13</v>
      </c>
      <c r="B5" s="33" t="s">
        <v>14</v>
      </c>
      <c r="C5" s="28" t="s">
        <v>0</v>
      </c>
      <c r="D5" s="28" t="s">
        <v>12</v>
      </c>
      <c r="E5" s="38" t="s">
        <v>11</v>
      </c>
      <c r="F5" s="47" t="s">
        <v>33</v>
      </c>
      <c r="G5" s="47" t="s">
        <v>1</v>
      </c>
      <c r="H5" s="47" t="s">
        <v>2</v>
      </c>
      <c r="I5" s="47" t="s">
        <v>3</v>
      </c>
      <c r="J5" s="47" t="s">
        <v>9</v>
      </c>
      <c r="K5" s="48" t="s">
        <v>10</v>
      </c>
      <c r="L5" s="28" t="s">
        <v>34</v>
      </c>
    </row>
    <row r="6" spans="1:12" ht="15">
      <c r="A6" s="17">
        <v>1</v>
      </c>
      <c r="B6" s="18">
        <v>1</v>
      </c>
      <c r="C6" s="19" t="s">
        <v>19</v>
      </c>
      <c r="D6" s="5" t="s">
        <v>20</v>
      </c>
      <c r="E6" s="30" t="s">
        <v>110</v>
      </c>
      <c r="F6" s="34">
        <v>160</v>
      </c>
      <c r="G6" s="34">
        <v>4.46</v>
      </c>
      <c r="H6" s="34">
        <v>9.17</v>
      </c>
      <c r="I6" s="34">
        <v>25.26</v>
      </c>
      <c r="J6" s="34">
        <v>201.14</v>
      </c>
      <c r="K6" s="37">
        <v>327.20030000000003</v>
      </c>
      <c r="L6" s="77">
        <v>28.18</v>
      </c>
    </row>
    <row r="7" spans="1:12" ht="15">
      <c r="A7" s="20"/>
      <c r="B7" s="13"/>
      <c r="C7" s="10"/>
      <c r="D7" s="53"/>
      <c r="E7" s="31" t="s">
        <v>113</v>
      </c>
      <c r="F7" s="35">
        <v>45</v>
      </c>
      <c r="G7" s="35">
        <v>5.79</v>
      </c>
      <c r="H7" s="35">
        <v>4.7</v>
      </c>
      <c r="I7" s="35">
        <v>12.86</v>
      </c>
      <c r="J7" s="35">
        <v>118</v>
      </c>
      <c r="K7" s="97" t="s">
        <v>165</v>
      </c>
      <c r="L7" s="78">
        <v>16.36</v>
      </c>
    </row>
    <row r="8" spans="1:12" ht="15" customHeight="1">
      <c r="A8" s="20"/>
      <c r="B8" s="13"/>
      <c r="C8" s="10"/>
      <c r="D8" s="40" t="s">
        <v>21</v>
      </c>
      <c r="E8" s="31" t="s">
        <v>40</v>
      </c>
      <c r="F8" s="35">
        <v>200</v>
      </c>
      <c r="G8" s="35">
        <v>2.79</v>
      </c>
      <c r="H8" s="35">
        <v>3.19</v>
      </c>
      <c r="I8" s="35">
        <v>19.71</v>
      </c>
      <c r="J8" s="35">
        <v>118.69</v>
      </c>
      <c r="K8" s="64" t="s">
        <v>90</v>
      </c>
      <c r="L8" s="78">
        <v>11.49</v>
      </c>
    </row>
    <row r="9" spans="1:12" ht="15">
      <c r="A9" s="20"/>
      <c r="B9" s="13"/>
      <c r="C9" s="10"/>
      <c r="D9" s="85" t="s">
        <v>22</v>
      </c>
      <c r="E9" s="31" t="s">
        <v>22</v>
      </c>
      <c r="F9" s="35">
        <v>25</v>
      </c>
      <c r="G9" s="35">
        <v>1.65</v>
      </c>
      <c r="H9" s="35">
        <v>0.3</v>
      </c>
      <c r="I9" s="35">
        <v>8.35</v>
      </c>
      <c r="J9" s="35">
        <v>43.5</v>
      </c>
      <c r="K9" s="36" t="s">
        <v>41</v>
      </c>
      <c r="L9" s="78">
        <v>2.5</v>
      </c>
    </row>
    <row r="10" spans="1:12" ht="15">
      <c r="A10" s="20"/>
      <c r="B10" s="13"/>
      <c r="C10" s="10"/>
      <c r="D10" s="6"/>
      <c r="E10" s="57" t="s">
        <v>114</v>
      </c>
      <c r="F10" s="35">
        <v>70</v>
      </c>
      <c r="G10" s="35">
        <v>1.96</v>
      </c>
      <c r="H10" s="35">
        <v>10.5</v>
      </c>
      <c r="I10" s="35">
        <v>21.35</v>
      </c>
      <c r="J10" s="35">
        <v>189</v>
      </c>
      <c r="K10" s="39" t="s">
        <v>115</v>
      </c>
      <c r="L10" s="78"/>
    </row>
    <row r="11" spans="1:12" ht="15">
      <c r="A11" s="21"/>
      <c r="B11" s="15"/>
      <c r="C11" s="7"/>
      <c r="D11" s="16" t="s">
        <v>32</v>
      </c>
      <c r="E11" s="8"/>
      <c r="F11" s="49">
        <f>SUM(F6:F10)</f>
        <v>500</v>
      </c>
      <c r="G11" s="49">
        <f>SUM(G6:G10)</f>
        <v>16.649999999999999</v>
      </c>
      <c r="H11" s="49">
        <f>SUM(H6:H10)</f>
        <v>27.860000000000003</v>
      </c>
      <c r="I11" s="49">
        <f>SUM(I6:I10)</f>
        <v>87.53</v>
      </c>
      <c r="J11" s="49">
        <f>SUM(J6:J10)</f>
        <v>670.32999999999993</v>
      </c>
      <c r="K11" s="50"/>
      <c r="L11" s="79">
        <f>SUM(L6:L10)</f>
        <v>58.53</v>
      </c>
    </row>
    <row r="12" spans="1:12" ht="15">
      <c r="A12" s="22">
        <f>A6</f>
        <v>1</v>
      </c>
      <c r="B12" s="11">
        <f>B6</f>
        <v>1</v>
      </c>
      <c r="C12" s="9" t="s">
        <v>24</v>
      </c>
      <c r="D12" s="6" t="s">
        <v>25</v>
      </c>
      <c r="E12" s="57" t="s">
        <v>116</v>
      </c>
      <c r="F12" s="35">
        <v>60</v>
      </c>
      <c r="G12" s="35">
        <v>0.84</v>
      </c>
      <c r="H12" s="35">
        <v>3.06</v>
      </c>
      <c r="I12" s="35">
        <v>5.34</v>
      </c>
      <c r="J12" s="35">
        <v>52.8</v>
      </c>
      <c r="K12" s="39">
        <v>43.200400000000002</v>
      </c>
      <c r="L12" s="78">
        <v>8.7899999999999991</v>
      </c>
    </row>
    <row r="13" spans="1:12" ht="15">
      <c r="A13" s="20"/>
      <c r="B13" s="13"/>
      <c r="C13" s="10"/>
      <c r="D13" s="6" t="s">
        <v>26</v>
      </c>
      <c r="E13" s="31" t="s">
        <v>42</v>
      </c>
      <c r="F13" s="35">
        <v>250</v>
      </c>
      <c r="G13" s="35">
        <v>6.2</v>
      </c>
      <c r="H13" s="35">
        <v>5.6</v>
      </c>
      <c r="I13" s="35">
        <v>22.3</v>
      </c>
      <c r="J13" s="35">
        <v>167</v>
      </c>
      <c r="K13" s="36" t="s">
        <v>43</v>
      </c>
      <c r="L13" s="78">
        <v>9.58</v>
      </c>
    </row>
    <row r="14" spans="1:12" ht="15">
      <c r="A14" s="20"/>
      <c r="B14" s="13"/>
      <c r="C14" s="10"/>
      <c r="D14" s="6" t="s">
        <v>27</v>
      </c>
      <c r="E14" s="31" t="s">
        <v>44</v>
      </c>
      <c r="F14" s="35">
        <v>100</v>
      </c>
      <c r="G14" s="35">
        <v>12.92</v>
      </c>
      <c r="H14" s="35">
        <v>5.62</v>
      </c>
      <c r="I14" s="35">
        <v>3.83</v>
      </c>
      <c r="J14" s="35">
        <v>117.6</v>
      </c>
      <c r="K14" s="36" t="s">
        <v>45</v>
      </c>
      <c r="L14" s="78">
        <v>47.92</v>
      </c>
    </row>
    <row r="15" spans="1:12" ht="25.5">
      <c r="A15" s="20"/>
      <c r="B15" s="13"/>
      <c r="C15" s="10"/>
      <c r="D15" s="40" t="s">
        <v>28</v>
      </c>
      <c r="E15" s="31" t="s">
        <v>46</v>
      </c>
      <c r="F15" s="35">
        <v>150</v>
      </c>
      <c r="G15" s="35">
        <v>5.0999999999999996</v>
      </c>
      <c r="H15" s="35">
        <v>9.15</v>
      </c>
      <c r="I15" s="35">
        <v>34.200000000000003</v>
      </c>
      <c r="J15" s="35">
        <v>244.5</v>
      </c>
      <c r="K15" s="36" t="s">
        <v>82</v>
      </c>
      <c r="L15" s="78">
        <v>9.0399999999999991</v>
      </c>
    </row>
    <row r="16" spans="1:12" ht="15">
      <c r="A16" s="20"/>
      <c r="B16" s="13"/>
      <c r="C16" s="10"/>
      <c r="D16" s="6" t="s">
        <v>29</v>
      </c>
      <c r="E16" s="57" t="s">
        <v>55</v>
      </c>
      <c r="F16" s="35">
        <v>200</v>
      </c>
      <c r="G16" s="35">
        <v>0.2</v>
      </c>
      <c r="H16" s="35"/>
      <c r="I16" s="35">
        <v>15</v>
      </c>
      <c r="J16" s="35">
        <v>58</v>
      </c>
      <c r="K16" s="36">
        <v>685.20039999999995</v>
      </c>
      <c r="L16" s="78">
        <v>5.77</v>
      </c>
    </row>
    <row r="17" spans="1:12" ht="15">
      <c r="A17" s="20"/>
      <c r="B17" s="13"/>
      <c r="C17" s="10"/>
      <c r="D17" s="6" t="s">
        <v>30</v>
      </c>
      <c r="E17" s="31" t="s">
        <v>47</v>
      </c>
      <c r="F17" s="35">
        <v>30</v>
      </c>
      <c r="G17" s="35">
        <v>2.25</v>
      </c>
      <c r="H17" s="35">
        <v>0.87</v>
      </c>
      <c r="I17" s="35">
        <v>15.42</v>
      </c>
      <c r="J17" s="35">
        <v>78.599999999999994</v>
      </c>
      <c r="K17" s="36" t="s">
        <v>48</v>
      </c>
      <c r="L17" s="78">
        <v>4.03</v>
      </c>
    </row>
    <row r="18" spans="1:12" ht="15">
      <c r="A18" s="20"/>
      <c r="B18" s="13"/>
      <c r="C18" s="10"/>
      <c r="D18" s="6" t="s">
        <v>31</v>
      </c>
      <c r="E18" s="31" t="s">
        <v>22</v>
      </c>
      <c r="F18" s="35">
        <v>50</v>
      </c>
      <c r="G18" s="35">
        <v>3.3</v>
      </c>
      <c r="H18" s="35">
        <v>0.6</v>
      </c>
      <c r="I18" s="35">
        <v>16.7</v>
      </c>
      <c r="J18" s="35">
        <v>87</v>
      </c>
      <c r="K18" s="36" t="s">
        <v>41</v>
      </c>
      <c r="L18" s="78">
        <v>3.75</v>
      </c>
    </row>
    <row r="19" spans="1:12" ht="15">
      <c r="A19" s="20"/>
      <c r="B19" s="13"/>
      <c r="C19" s="10"/>
      <c r="D19" s="54"/>
      <c r="E19" s="31"/>
      <c r="F19" s="35"/>
      <c r="G19" s="35"/>
      <c r="H19" s="35"/>
      <c r="I19" s="35"/>
      <c r="J19" s="35"/>
      <c r="K19" s="36"/>
      <c r="L19" s="78"/>
    </row>
    <row r="20" spans="1:12" ht="15">
      <c r="A20" s="21"/>
      <c r="B20" s="15"/>
      <c r="C20" s="7"/>
      <c r="D20" s="16" t="s">
        <v>32</v>
      </c>
      <c r="E20" s="8"/>
      <c r="F20" s="49">
        <f>SUM(F12:F19)</f>
        <v>840</v>
      </c>
      <c r="G20" s="49">
        <f>SUM(G12:G19)</f>
        <v>30.810000000000002</v>
      </c>
      <c r="H20" s="49">
        <f>SUM(H12:H19)</f>
        <v>24.900000000000002</v>
      </c>
      <c r="I20" s="49">
        <f>SUM(I12:I19)</f>
        <v>112.79</v>
      </c>
      <c r="J20" s="49">
        <f>SUM(J12:J19)</f>
        <v>805.5</v>
      </c>
      <c r="K20" s="50"/>
      <c r="L20" s="79">
        <f>SUM(L12:L19)</f>
        <v>88.879999999999981</v>
      </c>
    </row>
    <row r="21" spans="1:12" ht="15.75" customHeight="1" thickBot="1">
      <c r="A21" s="23">
        <f>A6</f>
        <v>1</v>
      </c>
      <c r="B21" s="24">
        <f>B6</f>
        <v>1</v>
      </c>
      <c r="C21" s="105" t="s">
        <v>4</v>
      </c>
      <c r="D21" s="106"/>
      <c r="E21" s="25"/>
      <c r="F21" s="51">
        <f>F11+F20</f>
        <v>1340</v>
      </c>
      <c r="G21" s="51">
        <f>G11+G20</f>
        <v>47.46</v>
      </c>
      <c r="H21" s="51">
        <f>H11+H20</f>
        <v>52.760000000000005</v>
      </c>
      <c r="I21" s="51">
        <f>I11+I20</f>
        <v>200.32</v>
      </c>
      <c r="J21" s="51">
        <f>J11+J20</f>
        <v>1475.83</v>
      </c>
      <c r="K21" s="51"/>
      <c r="L21" s="80">
        <f>L11+L20</f>
        <v>147.40999999999997</v>
      </c>
    </row>
    <row r="22" spans="1:12" ht="15">
      <c r="A22" s="12">
        <v>1</v>
      </c>
      <c r="B22" s="13">
        <v>2</v>
      </c>
      <c r="C22" s="19" t="s">
        <v>19</v>
      </c>
      <c r="D22" s="5" t="s">
        <v>20</v>
      </c>
      <c r="E22" s="90" t="s">
        <v>79</v>
      </c>
      <c r="F22" s="91">
        <v>160</v>
      </c>
      <c r="G22" s="91">
        <v>4.54</v>
      </c>
      <c r="H22" s="91">
        <v>9</v>
      </c>
      <c r="I22" s="91">
        <v>23.63</v>
      </c>
      <c r="J22" s="91">
        <v>193.52</v>
      </c>
      <c r="K22" s="92">
        <v>328.20030000000003</v>
      </c>
      <c r="L22" s="93">
        <v>20.73</v>
      </c>
    </row>
    <row r="23" spans="1:12" ht="15">
      <c r="A23" s="12"/>
      <c r="B23" s="13"/>
      <c r="C23" s="10"/>
      <c r="D23" s="7"/>
      <c r="E23" s="57" t="s">
        <v>109</v>
      </c>
      <c r="F23" s="91">
        <v>35</v>
      </c>
      <c r="G23" s="35">
        <v>1.96</v>
      </c>
      <c r="H23" s="35">
        <v>7.97</v>
      </c>
      <c r="I23" s="35">
        <v>12.98</v>
      </c>
      <c r="J23" s="35">
        <v>131.6</v>
      </c>
      <c r="K23" s="98" t="s">
        <v>166</v>
      </c>
      <c r="L23" s="78">
        <v>7.56</v>
      </c>
    </row>
    <row r="24" spans="1:12" ht="15">
      <c r="A24" s="12"/>
      <c r="B24" s="13"/>
      <c r="C24" s="10"/>
      <c r="D24" s="54"/>
      <c r="E24" s="31" t="s">
        <v>50</v>
      </c>
      <c r="F24" s="35">
        <v>100</v>
      </c>
      <c r="G24" s="35">
        <v>16.62</v>
      </c>
      <c r="H24" s="35">
        <v>14.78</v>
      </c>
      <c r="I24" s="35">
        <v>15.22</v>
      </c>
      <c r="J24" s="35">
        <v>265.52999999999997</v>
      </c>
      <c r="K24" s="36" t="s">
        <v>83</v>
      </c>
      <c r="L24" s="78">
        <v>50</v>
      </c>
    </row>
    <row r="25" spans="1:12" ht="15">
      <c r="A25" s="12"/>
      <c r="B25" s="13"/>
      <c r="C25" s="10"/>
      <c r="D25" s="54"/>
      <c r="E25" s="31" t="s">
        <v>75</v>
      </c>
      <c r="F25" s="35">
        <v>10</v>
      </c>
      <c r="G25" s="35">
        <v>0.72</v>
      </c>
      <c r="H25" s="35">
        <v>0.85</v>
      </c>
      <c r="I25" s="35">
        <v>5.55</v>
      </c>
      <c r="J25" s="35">
        <v>32.799999999999997</v>
      </c>
      <c r="K25" s="36" t="s">
        <v>76</v>
      </c>
      <c r="L25" s="78">
        <v>4.26</v>
      </c>
    </row>
    <row r="26" spans="1:12" ht="15">
      <c r="A26" s="12"/>
      <c r="B26" s="13"/>
      <c r="C26" s="10"/>
      <c r="D26" s="6" t="s">
        <v>21</v>
      </c>
      <c r="E26" s="57" t="s">
        <v>55</v>
      </c>
      <c r="F26" s="35">
        <v>200</v>
      </c>
      <c r="G26" s="35">
        <v>0.2</v>
      </c>
      <c r="H26" s="35"/>
      <c r="I26" s="35">
        <v>15</v>
      </c>
      <c r="J26" s="35">
        <v>58</v>
      </c>
      <c r="K26" s="39">
        <v>685.20039999999995</v>
      </c>
      <c r="L26" s="78">
        <v>4.08</v>
      </c>
    </row>
    <row r="27" spans="1:12" ht="15">
      <c r="A27" s="12"/>
      <c r="B27" s="13"/>
      <c r="C27" s="10"/>
      <c r="D27" s="6" t="s">
        <v>22</v>
      </c>
      <c r="E27" s="31" t="s">
        <v>22</v>
      </c>
      <c r="F27" s="35">
        <v>25</v>
      </c>
      <c r="G27" s="35">
        <v>1.65</v>
      </c>
      <c r="H27" s="35">
        <v>0.3</v>
      </c>
      <c r="I27" s="35">
        <v>8.35</v>
      </c>
      <c r="J27" s="35">
        <v>43.5</v>
      </c>
      <c r="K27" s="36" t="s">
        <v>41</v>
      </c>
      <c r="L27" s="78">
        <v>2.25</v>
      </c>
    </row>
    <row r="28" spans="1:12" ht="15">
      <c r="A28" s="12"/>
      <c r="B28" s="13"/>
      <c r="C28" s="10"/>
      <c r="D28" s="54"/>
      <c r="E28" s="55"/>
      <c r="F28" s="56"/>
      <c r="G28" s="56"/>
      <c r="H28" s="56"/>
      <c r="I28" s="56"/>
      <c r="J28" s="56"/>
      <c r="K28" s="56"/>
      <c r="L28" s="81"/>
    </row>
    <row r="29" spans="1:12" ht="15">
      <c r="A29" s="14"/>
      <c r="B29" s="15"/>
      <c r="C29" s="7"/>
      <c r="D29" s="16" t="s">
        <v>32</v>
      </c>
      <c r="E29" s="8"/>
      <c r="F29" s="49">
        <f>SUM(F22:F28)</f>
        <v>530</v>
      </c>
      <c r="G29" s="49">
        <f t="shared" ref="G29:J29" si="0">SUM(G22:G28)</f>
        <v>25.689999999999998</v>
      </c>
      <c r="H29" s="49">
        <f t="shared" si="0"/>
        <v>32.9</v>
      </c>
      <c r="I29" s="49">
        <f t="shared" si="0"/>
        <v>80.72999999999999</v>
      </c>
      <c r="J29" s="49">
        <f t="shared" si="0"/>
        <v>724.94999999999993</v>
      </c>
      <c r="K29" s="50"/>
      <c r="L29" s="79">
        <f>SUM(L22:L28)</f>
        <v>88.88</v>
      </c>
    </row>
    <row r="30" spans="1:12" ht="15">
      <c r="A30" s="11">
        <f>A22</f>
        <v>1</v>
      </c>
      <c r="B30" s="11">
        <f>B22</f>
        <v>2</v>
      </c>
      <c r="C30" s="9" t="s">
        <v>24</v>
      </c>
      <c r="D30" s="6" t="s">
        <v>25</v>
      </c>
      <c r="E30" s="57" t="s">
        <v>117</v>
      </c>
      <c r="F30" s="35">
        <v>60</v>
      </c>
      <c r="G30" s="35">
        <v>0.84</v>
      </c>
      <c r="H30" s="35">
        <v>6.06</v>
      </c>
      <c r="I30" s="35">
        <v>4.08</v>
      </c>
      <c r="J30" s="35">
        <v>74.400000000000006</v>
      </c>
      <c r="K30" s="39">
        <v>71.200400000000002</v>
      </c>
      <c r="L30" s="78">
        <v>4.99</v>
      </c>
    </row>
    <row r="31" spans="1:12" ht="15">
      <c r="A31" s="12"/>
      <c r="B31" s="13"/>
      <c r="C31" s="10"/>
      <c r="D31" s="6" t="s">
        <v>26</v>
      </c>
      <c r="E31" s="31" t="s">
        <v>52</v>
      </c>
      <c r="F31" s="35">
        <v>250</v>
      </c>
      <c r="G31" s="35">
        <v>1.93</v>
      </c>
      <c r="H31" s="35">
        <v>5.86</v>
      </c>
      <c r="I31" s="35">
        <v>12.59</v>
      </c>
      <c r="J31" s="35">
        <v>115.24</v>
      </c>
      <c r="K31" s="36" t="s">
        <v>167</v>
      </c>
      <c r="L31" s="78">
        <v>7.49</v>
      </c>
    </row>
    <row r="32" spans="1:12" ht="15">
      <c r="A32" s="12"/>
      <c r="B32" s="13"/>
      <c r="C32" s="10"/>
      <c r="D32" s="6" t="s">
        <v>27</v>
      </c>
      <c r="E32" s="31" t="s">
        <v>53</v>
      </c>
      <c r="F32" s="35">
        <v>90</v>
      </c>
      <c r="G32" s="35">
        <v>15.7</v>
      </c>
      <c r="H32" s="35">
        <v>15.08</v>
      </c>
      <c r="I32" s="35">
        <v>14.65</v>
      </c>
      <c r="J32" s="35">
        <v>257.39999999999998</v>
      </c>
      <c r="K32" s="36">
        <v>294.20170000000002</v>
      </c>
      <c r="L32" s="78">
        <v>52.94</v>
      </c>
    </row>
    <row r="33" spans="1:12" ht="15">
      <c r="A33" s="12"/>
      <c r="B33" s="13"/>
      <c r="C33" s="10"/>
      <c r="D33" s="6" t="s">
        <v>28</v>
      </c>
      <c r="E33" s="31" t="s">
        <v>54</v>
      </c>
      <c r="F33" s="35">
        <v>150</v>
      </c>
      <c r="G33" s="35">
        <v>3.75</v>
      </c>
      <c r="H33" s="35">
        <v>6.15</v>
      </c>
      <c r="I33" s="35">
        <v>38.549999999999997</v>
      </c>
      <c r="J33" s="35">
        <v>228</v>
      </c>
      <c r="K33" s="36" t="s">
        <v>168</v>
      </c>
      <c r="L33" s="78">
        <v>14.04</v>
      </c>
    </row>
    <row r="34" spans="1:12" ht="15">
      <c r="A34" s="12"/>
      <c r="B34" s="13"/>
      <c r="C34" s="10"/>
      <c r="D34" s="6" t="s">
        <v>29</v>
      </c>
      <c r="E34" s="57" t="s">
        <v>119</v>
      </c>
      <c r="F34" s="35">
        <v>200</v>
      </c>
      <c r="G34" s="35">
        <v>0.6</v>
      </c>
      <c r="H34" s="35"/>
      <c r="I34" s="35">
        <v>31.4</v>
      </c>
      <c r="J34" s="35">
        <v>124</v>
      </c>
      <c r="K34" s="39">
        <v>639.20039999999995</v>
      </c>
      <c r="L34" s="78">
        <v>5.6</v>
      </c>
    </row>
    <row r="35" spans="1:12" ht="15">
      <c r="A35" s="12"/>
      <c r="B35" s="13"/>
      <c r="C35" s="10"/>
      <c r="D35" s="6" t="s">
        <v>30</v>
      </c>
      <c r="E35" s="31" t="s">
        <v>47</v>
      </c>
      <c r="F35" s="35">
        <v>30</v>
      </c>
      <c r="G35" s="35">
        <v>2.25</v>
      </c>
      <c r="H35" s="35">
        <v>0.87</v>
      </c>
      <c r="I35" s="35">
        <v>15.42</v>
      </c>
      <c r="J35" s="35">
        <v>78.599999999999994</v>
      </c>
      <c r="K35" s="36" t="s">
        <v>48</v>
      </c>
      <c r="L35" s="78">
        <v>3.45</v>
      </c>
    </row>
    <row r="36" spans="1:12" ht="15">
      <c r="A36" s="12"/>
      <c r="B36" s="13"/>
      <c r="C36" s="10"/>
      <c r="D36" s="6" t="s">
        <v>31</v>
      </c>
      <c r="E36" s="31" t="s">
        <v>22</v>
      </c>
      <c r="F36" s="35">
        <v>50</v>
      </c>
      <c r="G36" s="35">
        <v>3.3</v>
      </c>
      <c r="H36" s="35">
        <v>0.6</v>
      </c>
      <c r="I36" s="35">
        <v>16.7</v>
      </c>
      <c r="J36" s="35">
        <v>87</v>
      </c>
      <c r="K36" s="36" t="s">
        <v>41</v>
      </c>
      <c r="L36" s="78">
        <v>3.75</v>
      </c>
    </row>
    <row r="37" spans="1:12" ht="15">
      <c r="A37" s="12"/>
      <c r="B37" s="13"/>
      <c r="C37" s="10"/>
      <c r="D37" s="54"/>
      <c r="E37" s="31"/>
      <c r="F37" s="35"/>
      <c r="G37" s="35"/>
      <c r="H37" s="35"/>
      <c r="I37" s="35"/>
      <c r="J37" s="35"/>
      <c r="K37" s="36"/>
      <c r="L37" s="78"/>
    </row>
    <row r="38" spans="1:12" ht="15">
      <c r="A38" s="14"/>
      <c r="B38" s="15"/>
      <c r="C38" s="7"/>
      <c r="D38" s="16" t="s">
        <v>32</v>
      </c>
      <c r="E38" s="8"/>
      <c r="F38" s="49">
        <f>SUM(F30:F37)</f>
        <v>830</v>
      </c>
      <c r="G38" s="49">
        <f>SUM(G30:G37)</f>
        <v>28.37</v>
      </c>
      <c r="H38" s="49">
        <f>SUM(H30:H37)</f>
        <v>34.619999999999997</v>
      </c>
      <c r="I38" s="49">
        <f>SUM(I30:I37)</f>
        <v>133.39000000000001</v>
      </c>
      <c r="J38" s="49">
        <f>SUM(J30:J37)</f>
        <v>964.64</v>
      </c>
      <c r="K38" s="50"/>
      <c r="L38" s="79">
        <f>SUM(L30:L37)</f>
        <v>92.26</v>
      </c>
    </row>
    <row r="39" spans="1:12" ht="15.75" customHeight="1" thickBot="1">
      <c r="A39" s="26">
        <f>A22</f>
        <v>1</v>
      </c>
      <c r="B39" s="26">
        <f>B22</f>
        <v>2</v>
      </c>
      <c r="C39" s="105" t="s">
        <v>4</v>
      </c>
      <c r="D39" s="106"/>
      <c r="E39" s="25"/>
      <c r="F39" s="51">
        <f>F29+F38</f>
        <v>1360</v>
      </c>
      <c r="G39" s="51">
        <f>G29+G38</f>
        <v>54.06</v>
      </c>
      <c r="H39" s="51">
        <f>H29+H38</f>
        <v>67.52</v>
      </c>
      <c r="I39" s="51">
        <f>I29+I38</f>
        <v>214.12</v>
      </c>
      <c r="J39" s="51">
        <f>J29+J38</f>
        <v>1689.59</v>
      </c>
      <c r="K39" s="51"/>
      <c r="L39" s="80">
        <f>L29+L38</f>
        <v>181.14</v>
      </c>
    </row>
    <row r="40" spans="1:12" ht="15.75" thickBot="1">
      <c r="A40" s="17">
        <v>1</v>
      </c>
      <c r="B40" s="18">
        <v>3</v>
      </c>
      <c r="C40" s="19" t="s">
        <v>19</v>
      </c>
      <c r="D40" s="5" t="s">
        <v>20</v>
      </c>
      <c r="E40" s="30" t="s">
        <v>56</v>
      </c>
      <c r="F40" s="34">
        <v>75</v>
      </c>
      <c r="G40" s="34">
        <v>7.5</v>
      </c>
      <c r="H40" s="34">
        <v>12.47</v>
      </c>
      <c r="I40" s="34">
        <v>1.4</v>
      </c>
      <c r="J40" s="34">
        <v>149.25</v>
      </c>
      <c r="K40" s="37" t="s">
        <v>170</v>
      </c>
      <c r="L40" s="77">
        <v>36.82</v>
      </c>
    </row>
    <row r="41" spans="1:12" ht="15">
      <c r="A41" s="20"/>
      <c r="B41" s="13"/>
      <c r="C41" s="10"/>
      <c r="D41" s="54"/>
      <c r="E41" s="57" t="s">
        <v>49</v>
      </c>
      <c r="F41" s="35">
        <v>45</v>
      </c>
      <c r="G41" s="35">
        <v>2.15</v>
      </c>
      <c r="H41" s="35">
        <v>0.81</v>
      </c>
      <c r="I41" s="35">
        <v>25.2</v>
      </c>
      <c r="J41" s="35">
        <v>116.1</v>
      </c>
      <c r="K41" s="66" t="s">
        <v>120</v>
      </c>
      <c r="L41" s="78">
        <v>9.3800000000000008</v>
      </c>
    </row>
    <row r="42" spans="1:12" ht="15">
      <c r="A42" s="20"/>
      <c r="B42" s="13"/>
      <c r="C42" s="10"/>
      <c r="D42" s="54"/>
      <c r="E42" s="57" t="s">
        <v>80</v>
      </c>
      <c r="F42" s="35">
        <v>160</v>
      </c>
      <c r="G42" s="35">
        <v>6.58</v>
      </c>
      <c r="H42" s="35">
        <v>8.42</v>
      </c>
      <c r="I42" s="35">
        <v>33.770000000000003</v>
      </c>
      <c r="J42" s="35">
        <v>237.7</v>
      </c>
      <c r="K42" s="99" t="s">
        <v>169</v>
      </c>
      <c r="L42" s="78"/>
    </row>
    <row r="43" spans="1:12" ht="15">
      <c r="A43" s="20"/>
      <c r="B43" s="13"/>
      <c r="C43" s="10"/>
      <c r="D43" s="6" t="s">
        <v>21</v>
      </c>
      <c r="E43" s="57" t="s">
        <v>51</v>
      </c>
      <c r="F43" s="35">
        <v>207</v>
      </c>
      <c r="G43" s="35">
        <v>0.3</v>
      </c>
      <c r="H43" s="35"/>
      <c r="I43" s="35">
        <v>15.2</v>
      </c>
      <c r="J43" s="35">
        <v>60</v>
      </c>
      <c r="K43" s="36">
        <v>686.20039999999995</v>
      </c>
      <c r="L43" s="78">
        <v>5</v>
      </c>
    </row>
    <row r="44" spans="1:12" ht="15">
      <c r="A44" s="20"/>
      <c r="B44" s="13"/>
      <c r="C44" s="10"/>
      <c r="D44" s="6" t="s">
        <v>22</v>
      </c>
      <c r="E44" s="31" t="s">
        <v>22</v>
      </c>
      <c r="F44" s="35">
        <v>25</v>
      </c>
      <c r="G44" s="35">
        <v>1.65</v>
      </c>
      <c r="H44" s="35">
        <v>0.3</v>
      </c>
      <c r="I44" s="35">
        <v>8.35</v>
      </c>
      <c r="J44" s="35">
        <v>43.5</v>
      </c>
      <c r="K44" s="36" t="s">
        <v>41</v>
      </c>
      <c r="L44" s="78">
        <v>2.85</v>
      </c>
    </row>
    <row r="45" spans="1:12" ht="15">
      <c r="A45" s="20"/>
      <c r="B45" s="13"/>
      <c r="C45" s="10"/>
      <c r="D45" s="54"/>
      <c r="E45" s="31"/>
      <c r="F45" s="35"/>
      <c r="G45" s="35"/>
      <c r="H45" s="35"/>
      <c r="I45" s="35"/>
      <c r="J45" s="35"/>
      <c r="K45" s="36"/>
      <c r="L45" s="78"/>
    </row>
    <row r="46" spans="1:12" ht="15">
      <c r="A46" s="21"/>
      <c r="B46" s="15"/>
      <c r="C46" s="7"/>
      <c r="D46" s="16" t="s">
        <v>32</v>
      </c>
      <c r="E46" s="8"/>
      <c r="F46" s="49">
        <f>SUM(F40:F45)</f>
        <v>512</v>
      </c>
      <c r="G46" s="49">
        <f>SUM(G40:G45)</f>
        <v>18.18</v>
      </c>
      <c r="H46" s="49">
        <f>SUM(H40:H45)</f>
        <v>22.000000000000004</v>
      </c>
      <c r="I46" s="49">
        <f>SUM(I40:I45)</f>
        <v>83.92</v>
      </c>
      <c r="J46" s="49">
        <f>SUM(J40:J45)</f>
        <v>606.54999999999995</v>
      </c>
      <c r="K46" s="50"/>
      <c r="L46" s="79">
        <f>SUM(L40:L45)</f>
        <v>54.050000000000004</v>
      </c>
    </row>
    <row r="47" spans="1:12" ht="15">
      <c r="A47" s="22">
        <f>A40</f>
        <v>1</v>
      </c>
      <c r="B47" s="11">
        <f>B40</f>
        <v>3</v>
      </c>
      <c r="C47" s="9" t="s">
        <v>24</v>
      </c>
      <c r="D47" s="6" t="s">
        <v>25</v>
      </c>
      <c r="E47" s="57" t="s">
        <v>121</v>
      </c>
      <c r="F47" s="35">
        <v>60</v>
      </c>
      <c r="G47" s="35">
        <v>0.84</v>
      </c>
      <c r="H47" s="35">
        <v>5.05</v>
      </c>
      <c r="I47" s="35">
        <v>5.07</v>
      </c>
      <c r="J47" s="35">
        <v>69</v>
      </c>
      <c r="K47" s="39" t="s">
        <v>122</v>
      </c>
      <c r="L47" s="78">
        <v>6.15</v>
      </c>
    </row>
    <row r="48" spans="1:12" ht="25.5">
      <c r="A48" s="20"/>
      <c r="B48" s="13"/>
      <c r="C48" s="10"/>
      <c r="D48" s="40" t="s">
        <v>26</v>
      </c>
      <c r="E48" s="31" t="s">
        <v>58</v>
      </c>
      <c r="F48" s="35">
        <v>250</v>
      </c>
      <c r="G48" s="35">
        <v>2.8</v>
      </c>
      <c r="H48" s="35">
        <v>5.8</v>
      </c>
      <c r="I48" s="35">
        <v>13.9</v>
      </c>
      <c r="J48" s="35">
        <v>120</v>
      </c>
      <c r="K48" s="39" t="s">
        <v>84</v>
      </c>
      <c r="L48" s="78">
        <v>8.31</v>
      </c>
    </row>
    <row r="49" spans="1:12" ht="25.5">
      <c r="A49" s="20"/>
      <c r="B49" s="13"/>
      <c r="C49" s="10"/>
      <c r="D49" s="40" t="s">
        <v>27</v>
      </c>
      <c r="E49" s="57" t="s">
        <v>107</v>
      </c>
      <c r="F49" s="52">
        <v>100</v>
      </c>
      <c r="G49" s="52" t="s">
        <v>85</v>
      </c>
      <c r="H49" s="52" t="s">
        <v>86</v>
      </c>
      <c r="I49" s="35" t="s">
        <v>175</v>
      </c>
      <c r="J49" s="52" t="s">
        <v>87</v>
      </c>
      <c r="K49" s="36" t="s">
        <v>176</v>
      </c>
      <c r="L49" s="78">
        <v>45.93</v>
      </c>
    </row>
    <row r="50" spans="1:12" ht="24" customHeight="1">
      <c r="A50" s="20"/>
      <c r="B50" s="13"/>
      <c r="C50" s="10"/>
      <c r="D50" s="40" t="s">
        <v>28</v>
      </c>
      <c r="E50" s="57" t="s">
        <v>108</v>
      </c>
      <c r="F50" s="65">
        <v>150</v>
      </c>
      <c r="G50" s="35">
        <v>3.3</v>
      </c>
      <c r="H50" s="35">
        <v>6.45</v>
      </c>
      <c r="I50" s="35">
        <v>20.25</v>
      </c>
      <c r="J50" s="35">
        <v>154.5</v>
      </c>
      <c r="K50" s="36">
        <v>553.20039999999995</v>
      </c>
      <c r="L50" s="78">
        <f>13.04+0.58</f>
        <v>13.62</v>
      </c>
    </row>
    <row r="51" spans="1:12" ht="15">
      <c r="A51" s="20"/>
      <c r="B51" s="13"/>
      <c r="C51" s="10"/>
      <c r="D51" s="6" t="s">
        <v>29</v>
      </c>
      <c r="E51" s="57" t="s">
        <v>123</v>
      </c>
      <c r="F51" s="35">
        <v>200</v>
      </c>
      <c r="G51" s="35">
        <v>1.2</v>
      </c>
      <c r="H51" s="35"/>
      <c r="I51" s="35">
        <v>31.6</v>
      </c>
      <c r="J51" s="35">
        <v>126</v>
      </c>
      <c r="K51" s="36">
        <v>638.20039999999995</v>
      </c>
      <c r="L51" s="78">
        <v>8.25</v>
      </c>
    </row>
    <row r="52" spans="1:12" ht="15">
      <c r="A52" s="20"/>
      <c r="B52" s="13"/>
      <c r="C52" s="10"/>
      <c r="D52" s="6" t="s">
        <v>30</v>
      </c>
      <c r="E52" s="31" t="s">
        <v>47</v>
      </c>
      <c r="F52" s="35">
        <v>30</v>
      </c>
      <c r="G52" s="35">
        <v>2.25</v>
      </c>
      <c r="H52" s="35">
        <v>0.87</v>
      </c>
      <c r="I52" s="35">
        <v>15.42</v>
      </c>
      <c r="J52" s="35">
        <v>78.599999999999994</v>
      </c>
      <c r="K52" s="36" t="s">
        <v>48</v>
      </c>
      <c r="L52" s="78">
        <v>2.87</v>
      </c>
    </row>
    <row r="53" spans="1:12" ht="15">
      <c r="A53" s="20"/>
      <c r="B53" s="13"/>
      <c r="C53" s="10"/>
      <c r="D53" s="6" t="s">
        <v>31</v>
      </c>
      <c r="E53" s="31" t="s">
        <v>22</v>
      </c>
      <c r="F53" s="35">
        <v>50</v>
      </c>
      <c r="G53" s="35">
        <v>3.3</v>
      </c>
      <c r="H53" s="35">
        <v>0.6</v>
      </c>
      <c r="I53" s="35">
        <v>16.7</v>
      </c>
      <c r="J53" s="35">
        <v>87</v>
      </c>
      <c r="K53" s="36" t="s">
        <v>41</v>
      </c>
      <c r="L53" s="78">
        <v>3.75</v>
      </c>
    </row>
    <row r="54" spans="1:12" ht="15">
      <c r="A54" s="20"/>
      <c r="B54" s="13"/>
      <c r="C54" s="10"/>
      <c r="D54" s="54"/>
      <c r="E54" s="31"/>
      <c r="F54" s="35"/>
      <c r="G54" s="35"/>
      <c r="H54" s="35"/>
      <c r="I54" s="35"/>
      <c r="J54" s="35"/>
      <c r="K54" s="36"/>
      <c r="L54" s="78"/>
    </row>
    <row r="55" spans="1:12" ht="15">
      <c r="A55" s="21"/>
      <c r="B55" s="15"/>
      <c r="C55" s="7"/>
      <c r="D55" s="16" t="s">
        <v>32</v>
      </c>
      <c r="E55" s="8"/>
      <c r="F55" s="49">
        <f>SUM(F47:F54)</f>
        <v>840</v>
      </c>
      <c r="G55" s="49">
        <v>22.27</v>
      </c>
      <c r="H55" s="49">
        <v>29.57</v>
      </c>
      <c r="I55" s="49">
        <v>116.04</v>
      </c>
      <c r="J55" s="49">
        <v>819.3</v>
      </c>
      <c r="K55" s="50"/>
      <c r="L55" s="79">
        <f>SUM(L47:L54)</f>
        <v>88.88000000000001</v>
      </c>
    </row>
    <row r="56" spans="1:12" ht="15.75" customHeight="1" thickBot="1">
      <c r="A56" s="23">
        <f>A40</f>
        <v>1</v>
      </c>
      <c r="B56" s="24">
        <f>B40</f>
        <v>3</v>
      </c>
      <c r="C56" s="105" t="s">
        <v>4</v>
      </c>
      <c r="D56" s="106"/>
      <c r="E56" s="25"/>
      <c r="F56" s="51">
        <f>F46+F55</f>
        <v>1352</v>
      </c>
      <c r="G56" s="51">
        <f>G46+G55</f>
        <v>40.450000000000003</v>
      </c>
      <c r="H56" s="51">
        <f>H46+H55</f>
        <v>51.570000000000007</v>
      </c>
      <c r="I56" s="51">
        <f>I46+I55</f>
        <v>199.96</v>
      </c>
      <c r="J56" s="51">
        <f>J46+J55</f>
        <v>1425.85</v>
      </c>
      <c r="K56" s="51"/>
      <c r="L56" s="80">
        <f>L46+L55</f>
        <v>142.93</v>
      </c>
    </row>
    <row r="57" spans="1:12" ht="15">
      <c r="A57" s="17">
        <v>1</v>
      </c>
      <c r="B57" s="18">
        <v>4</v>
      </c>
      <c r="C57" s="19" t="s">
        <v>19</v>
      </c>
      <c r="D57" s="5" t="s">
        <v>20</v>
      </c>
      <c r="E57" s="30" t="s">
        <v>61</v>
      </c>
      <c r="F57" s="58">
        <v>160</v>
      </c>
      <c r="G57" s="34">
        <v>4.57</v>
      </c>
      <c r="H57" s="34">
        <v>8.27</v>
      </c>
      <c r="I57" s="34">
        <v>32.72</v>
      </c>
      <c r="J57" s="34">
        <v>224</v>
      </c>
      <c r="K57" s="37">
        <v>174.20169999999999</v>
      </c>
      <c r="L57" s="77">
        <v>26.89</v>
      </c>
    </row>
    <row r="58" spans="1:12" ht="15">
      <c r="A58" s="20"/>
      <c r="B58" s="13"/>
      <c r="C58" s="10"/>
      <c r="D58" s="54"/>
      <c r="E58" s="31" t="s">
        <v>62</v>
      </c>
      <c r="F58" s="52">
        <v>45</v>
      </c>
      <c r="G58" s="35">
        <v>5.79</v>
      </c>
      <c r="H58" s="35">
        <v>4.7</v>
      </c>
      <c r="I58" s="35">
        <v>12.86</v>
      </c>
      <c r="J58" s="35">
        <v>118</v>
      </c>
      <c r="K58" s="36">
        <v>3.2004000000000001</v>
      </c>
      <c r="L58" s="78">
        <v>21.2</v>
      </c>
    </row>
    <row r="59" spans="1:12" ht="15">
      <c r="A59" s="20"/>
      <c r="B59" s="13"/>
      <c r="C59" s="10"/>
      <c r="D59" s="6" t="s">
        <v>21</v>
      </c>
      <c r="E59" s="31" t="s">
        <v>63</v>
      </c>
      <c r="F59" s="35">
        <v>200</v>
      </c>
      <c r="G59" s="35">
        <v>4.9000000000000004</v>
      </c>
      <c r="H59" s="35">
        <v>5</v>
      </c>
      <c r="I59" s="35">
        <v>32.5</v>
      </c>
      <c r="J59" s="35">
        <v>190</v>
      </c>
      <c r="K59" s="36">
        <v>693.20039999999995</v>
      </c>
      <c r="L59" s="78">
        <v>10.11</v>
      </c>
    </row>
    <row r="60" spans="1:12" ht="15">
      <c r="A60" s="20"/>
      <c r="B60" s="13"/>
      <c r="C60" s="10"/>
      <c r="D60" s="6" t="s">
        <v>22</v>
      </c>
      <c r="E60" s="31" t="s">
        <v>22</v>
      </c>
      <c r="F60" s="35">
        <v>25</v>
      </c>
      <c r="G60" s="35">
        <v>1.65</v>
      </c>
      <c r="H60" s="35">
        <v>0.3</v>
      </c>
      <c r="I60" s="35">
        <v>8.35</v>
      </c>
      <c r="J60" s="35">
        <v>43.5</v>
      </c>
      <c r="K60" s="36" t="s">
        <v>41</v>
      </c>
      <c r="L60" s="78">
        <v>4.5</v>
      </c>
    </row>
    <row r="61" spans="1:12" ht="15">
      <c r="A61" s="20"/>
      <c r="B61" s="13"/>
      <c r="C61" s="10"/>
      <c r="D61" s="6" t="s">
        <v>23</v>
      </c>
      <c r="E61" s="31" t="s">
        <v>136</v>
      </c>
      <c r="F61" s="35">
        <v>100</v>
      </c>
      <c r="G61" s="35">
        <v>0.9</v>
      </c>
      <c r="H61" s="35">
        <v>0.2</v>
      </c>
      <c r="I61" s="35">
        <v>8.1</v>
      </c>
      <c r="J61" s="35">
        <v>43</v>
      </c>
      <c r="K61" s="36" t="s">
        <v>57</v>
      </c>
      <c r="L61" s="78">
        <v>26.1</v>
      </c>
    </row>
    <row r="62" spans="1:12" ht="15">
      <c r="A62" s="20"/>
      <c r="B62" s="13"/>
      <c r="C62" s="10"/>
      <c r="D62" s="54"/>
      <c r="E62" s="31"/>
      <c r="F62" s="35"/>
      <c r="G62" s="35"/>
      <c r="H62" s="35"/>
      <c r="I62" s="35"/>
      <c r="J62" s="35"/>
      <c r="K62" s="36"/>
      <c r="L62" s="78"/>
    </row>
    <row r="63" spans="1:12" ht="15">
      <c r="A63" s="21"/>
      <c r="B63" s="15"/>
      <c r="C63" s="7"/>
      <c r="D63" s="16" t="s">
        <v>32</v>
      </c>
      <c r="E63" s="8"/>
      <c r="F63" s="49">
        <v>597.5</v>
      </c>
      <c r="G63" s="49">
        <f>SUM(G57:G62)</f>
        <v>17.809999999999999</v>
      </c>
      <c r="H63" s="49">
        <f>SUM(H57:H62)</f>
        <v>18.47</v>
      </c>
      <c r="I63" s="49">
        <f>SUM(I57:I62)</f>
        <v>94.529999999999987</v>
      </c>
      <c r="J63" s="49">
        <f>SUM(J57:J62)</f>
        <v>618.5</v>
      </c>
      <c r="K63" s="50"/>
      <c r="L63" s="79">
        <f>SUM(L57:L62)</f>
        <v>88.800000000000011</v>
      </c>
    </row>
    <row r="64" spans="1:12" ht="15">
      <c r="A64" s="22">
        <f>A57</f>
        <v>1</v>
      </c>
      <c r="B64" s="11">
        <f>B57</f>
        <v>4</v>
      </c>
      <c r="C64" s="9" t="s">
        <v>24</v>
      </c>
      <c r="D64" s="6" t="s">
        <v>25</v>
      </c>
      <c r="E64" s="57" t="s">
        <v>124</v>
      </c>
      <c r="F64" s="35">
        <v>60</v>
      </c>
      <c r="G64" s="35">
        <v>1.1399999999999999</v>
      </c>
      <c r="H64" s="35">
        <v>5.34</v>
      </c>
      <c r="I64" s="35">
        <v>4.62</v>
      </c>
      <c r="J64" s="35">
        <v>71.400000000000006</v>
      </c>
      <c r="K64" s="36" t="s">
        <v>133</v>
      </c>
      <c r="L64" s="78">
        <v>8.07</v>
      </c>
    </row>
    <row r="65" spans="1:12" ht="15">
      <c r="A65" s="20"/>
      <c r="B65" s="13"/>
      <c r="C65" s="10"/>
      <c r="D65" s="6" t="s">
        <v>26</v>
      </c>
      <c r="E65" s="31" t="s">
        <v>66</v>
      </c>
      <c r="F65" s="35">
        <v>250</v>
      </c>
      <c r="G65" s="35">
        <v>2.09</v>
      </c>
      <c r="H65" s="35">
        <v>6.33</v>
      </c>
      <c r="I65" s="35">
        <v>10.64</v>
      </c>
      <c r="J65" s="35">
        <v>107.83</v>
      </c>
      <c r="K65" s="39" t="s">
        <v>88</v>
      </c>
      <c r="L65" s="78">
        <v>9.7200000000000006</v>
      </c>
    </row>
    <row r="66" spans="1:12" ht="15">
      <c r="A66" s="20"/>
      <c r="B66" s="13"/>
      <c r="C66" s="10"/>
      <c r="D66" s="6" t="s">
        <v>27</v>
      </c>
      <c r="E66" s="31" t="s">
        <v>67</v>
      </c>
      <c r="F66" s="35">
        <v>90</v>
      </c>
      <c r="G66" s="35">
        <v>15.7</v>
      </c>
      <c r="H66" s="35">
        <v>15.08</v>
      </c>
      <c r="I66" s="35">
        <v>14.65</v>
      </c>
      <c r="J66" s="35">
        <v>257.39999999999998</v>
      </c>
      <c r="K66" s="36">
        <v>294.20170000000002</v>
      </c>
      <c r="L66" s="78">
        <v>52.63</v>
      </c>
    </row>
    <row r="67" spans="1:12" ht="25.5">
      <c r="A67" s="20"/>
      <c r="B67" s="13"/>
      <c r="C67" s="10"/>
      <c r="D67" s="40" t="s">
        <v>28</v>
      </c>
      <c r="E67" s="31" t="s">
        <v>46</v>
      </c>
      <c r="F67" s="35">
        <v>150</v>
      </c>
      <c r="G67" s="35">
        <v>5.0999999999999996</v>
      </c>
      <c r="H67" s="35">
        <v>9.15</v>
      </c>
      <c r="I67" s="35">
        <v>34.200000000000003</v>
      </c>
      <c r="J67" s="35">
        <v>244.5</v>
      </c>
      <c r="K67" s="39" t="s">
        <v>89</v>
      </c>
      <c r="L67" s="78">
        <v>9.0399999999999991</v>
      </c>
    </row>
    <row r="68" spans="1:12" ht="15">
      <c r="A68" s="20"/>
      <c r="B68" s="13"/>
      <c r="C68" s="10"/>
      <c r="D68" s="6" t="s">
        <v>29</v>
      </c>
      <c r="E68" s="57" t="s">
        <v>125</v>
      </c>
      <c r="F68" s="35">
        <v>207</v>
      </c>
      <c r="G68" s="35">
        <v>0.3</v>
      </c>
      <c r="H68" s="35"/>
      <c r="I68" s="35">
        <v>15.2</v>
      </c>
      <c r="J68" s="35">
        <v>60</v>
      </c>
      <c r="K68" s="36">
        <v>686.20039999999995</v>
      </c>
      <c r="L68" s="78">
        <v>2.2200000000000002</v>
      </c>
    </row>
    <row r="69" spans="1:12" ht="15">
      <c r="A69" s="20"/>
      <c r="B69" s="13"/>
      <c r="C69" s="10"/>
      <c r="D69" s="6" t="s">
        <v>30</v>
      </c>
      <c r="E69" s="31" t="s">
        <v>47</v>
      </c>
      <c r="F69" s="35">
        <v>30</v>
      </c>
      <c r="G69" s="35">
        <v>2.25</v>
      </c>
      <c r="H69" s="35">
        <v>0.87</v>
      </c>
      <c r="I69" s="35">
        <v>15.42</v>
      </c>
      <c r="J69" s="35">
        <v>78.599999999999994</v>
      </c>
      <c r="K69" s="36" t="s">
        <v>48</v>
      </c>
      <c r="L69" s="78">
        <v>3.45</v>
      </c>
    </row>
    <row r="70" spans="1:12" ht="15">
      <c r="A70" s="20"/>
      <c r="B70" s="13"/>
      <c r="C70" s="10"/>
      <c r="D70" s="6" t="s">
        <v>31</v>
      </c>
      <c r="E70" s="31" t="s">
        <v>22</v>
      </c>
      <c r="F70" s="35">
        <v>50</v>
      </c>
      <c r="G70" s="35">
        <v>3.3</v>
      </c>
      <c r="H70" s="35">
        <v>0.6</v>
      </c>
      <c r="I70" s="35">
        <v>16.7</v>
      </c>
      <c r="J70" s="35">
        <v>87</v>
      </c>
      <c r="K70" s="36" t="s">
        <v>41</v>
      </c>
      <c r="L70" s="78">
        <v>3.75</v>
      </c>
    </row>
    <row r="71" spans="1:12" ht="15">
      <c r="A71" s="20"/>
      <c r="B71" s="13"/>
      <c r="C71" s="10"/>
      <c r="D71" s="54"/>
      <c r="E71" s="31"/>
      <c r="F71" s="35"/>
      <c r="G71" s="35"/>
      <c r="H71" s="35"/>
      <c r="I71" s="35"/>
      <c r="J71" s="35"/>
      <c r="K71" s="36"/>
      <c r="L71" s="78"/>
    </row>
    <row r="72" spans="1:12" ht="15">
      <c r="A72" s="21"/>
      <c r="B72" s="15"/>
      <c r="C72" s="7"/>
      <c r="D72" s="16" t="s">
        <v>32</v>
      </c>
      <c r="E72" s="8"/>
      <c r="F72" s="49">
        <f>SUM(F64:F71)</f>
        <v>837</v>
      </c>
      <c r="G72" s="49">
        <f t="shared" ref="G72:J72" si="1">SUM(G64:G71)</f>
        <v>29.880000000000003</v>
      </c>
      <c r="H72" s="49">
        <f t="shared" si="1"/>
        <v>37.369999999999997</v>
      </c>
      <c r="I72" s="49">
        <f t="shared" si="1"/>
        <v>111.43000000000002</v>
      </c>
      <c r="J72" s="49">
        <f t="shared" si="1"/>
        <v>906.73</v>
      </c>
      <c r="K72" s="50"/>
      <c r="L72" s="79">
        <f>SUM(L64:L70)</f>
        <v>88.88000000000001</v>
      </c>
    </row>
    <row r="73" spans="1:12" ht="15.75" customHeight="1" thickBot="1">
      <c r="A73" s="23">
        <f>A57</f>
        <v>1</v>
      </c>
      <c r="B73" s="24">
        <f>B57</f>
        <v>4</v>
      </c>
      <c r="C73" s="105" t="s">
        <v>4</v>
      </c>
      <c r="D73" s="106"/>
      <c r="E73" s="25"/>
      <c r="F73" s="51">
        <f>F63+F72</f>
        <v>1434.5</v>
      </c>
      <c r="G73" s="51">
        <f>G63+G72</f>
        <v>47.69</v>
      </c>
      <c r="H73" s="51">
        <f>H63+H72</f>
        <v>55.839999999999996</v>
      </c>
      <c r="I73" s="51">
        <f>I63+I72</f>
        <v>205.96</v>
      </c>
      <c r="J73" s="51">
        <f>J63+J72</f>
        <v>1525.23</v>
      </c>
      <c r="K73" s="51"/>
      <c r="L73" s="80">
        <f>L63+L72</f>
        <v>177.68</v>
      </c>
    </row>
    <row r="74" spans="1:12" ht="15">
      <c r="A74" s="17">
        <v>1</v>
      </c>
      <c r="B74" s="18">
        <v>5</v>
      </c>
      <c r="C74" s="19" t="s">
        <v>19</v>
      </c>
      <c r="D74" s="5" t="s">
        <v>20</v>
      </c>
      <c r="E74" s="30" t="s">
        <v>68</v>
      </c>
      <c r="F74" s="34">
        <v>205</v>
      </c>
      <c r="G74" s="34">
        <v>13.87</v>
      </c>
      <c r="H74" s="34">
        <v>16.32</v>
      </c>
      <c r="I74" s="34">
        <v>34.96</v>
      </c>
      <c r="J74" s="34">
        <v>342.76</v>
      </c>
      <c r="K74" s="37">
        <v>204.20169999999999</v>
      </c>
      <c r="L74" s="77">
        <v>49</v>
      </c>
    </row>
    <row r="75" spans="1:12" ht="15">
      <c r="A75" s="20"/>
      <c r="B75" s="13"/>
      <c r="C75" s="10"/>
      <c r="D75" s="7"/>
      <c r="E75" s="89" t="s">
        <v>95</v>
      </c>
      <c r="F75" s="87">
        <v>40</v>
      </c>
      <c r="G75" s="87">
        <v>5.0999999999999996</v>
      </c>
      <c r="H75" s="87">
        <v>4.5999999999999996</v>
      </c>
      <c r="I75" s="87">
        <v>0.3</v>
      </c>
      <c r="J75" s="87">
        <v>63</v>
      </c>
      <c r="K75" s="88">
        <v>337.2004</v>
      </c>
      <c r="L75" s="82"/>
    </row>
    <row r="76" spans="1:12" ht="15">
      <c r="A76" s="20"/>
      <c r="B76" s="13"/>
      <c r="C76" s="10"/>
      <c r="D76" s="54"/>
      <c r="E76" s="57" t="s">
        <v>109</v>
      </c>
      <c r="F76" s="35">
        <v>35</v>
      </c>
      <c r="G76" s="35">
        <v>1.96</v>
      </c>
      <c r="H76" s="35">
        <v>7.97</v>
      </c>
      <c r="I76" s="35">
        <v>12.98</v>
      </c>
      <c r="J76" s="35">
        <v>131.6</v>
      </c>
      <c r="K76" s="97" t="s">
        <v>171</v>
      </c>
      <c r="L76" s="78">
        <v>9.3800000000000008</v>
      </c>
    </row>
    <row r="77" spans="1:12" ht="13.5" customHeight="1">
      <c r="A77" s="20"/>
      <c r="B77" s="13"/>
      <c r="C77" s="10"/>
      <c r="D77" s="40" t="s">
        <v>21</v>
      </c>
      <c r="E77" s="31" t="s">
        <v>40</v>
      </c>
      <c r="F77" s="35">
        <v>200</v>
      </c>
      <c r="G77" s="35">
        <v>2.79</v>
      </c>
      <c r="H77" s="35">
        <v>3.19</v>
      </c>
      <c r="I77" s="35">
        <v>19.71</v>
      </c>
      <c r="J77" s="35">
        <v>118.69</v>
      </c>
      <c r="K77" s="39" t="s">
        <v>90</v>
      </c>
      <c r="L77" s="78">
        <v>20.100000000000001</v>
      </c>
    </row>
    <row r="78" spans="1:12" ht="15">
      <c r="A78" s="20"/>
      <c r="B78" s="13"/>
      <c r="C78" s="10"/>
      <c r="D78" s="6" t="s">
        <v>22</v>
      </c>
      <c r="E78" s="31" t="s">
        <v>22</v>
      </c>
      <c r="F78" s="35">
        <v>25</v>
      </c>
      <c r="G78" s="35">
        <v>1.65</v>
      </c>
      <c r="H78" s="35">
        <v>0.3</v>
      </c>
      <c r="I78" s="35">
        <v>8.35</v>
      </c>
      <c r="J78" s="35">
        <v>43.5</v>
      </c>
      <c r="K78" s="39" t="s">
        <v>41</v>
      </c>
      <c r="L78" s="78">
        <v>8.1</v>
      </c>
    </row>
    <row r="79" spans="1:12" ht="15">
      <c r="A79" s="20"/>
      <c r="B79" s="13"/>
      <c r="C79" s="10"/>
      <c r="D79" s="54"/>
      <c r="E79" s="31"/>
      <c r="F79" s="35"/>
      <c r="G79" s="35"/>
      <c r="H79" s="35"/>
      <c r="I79" s="35"/>
      <c r="J79" s="35"/>
      <c r="K79" s="36"/>
      <c r="L79" s="78"/>
    </row>
    <row r="80" spans="1:12" ht="15">
      <c r="A80" s="21"/>
      <c r="B80" s="15"/>
      <c r="C80" s="7"/>
      <c r="D80" s="16" t="s">
        <v>32</v>
      </c>
      <c r="E80" s="8"/>
      <c r="F80" s="49">
        <f>SUM(F74:F79)</f>
        <v>505</v>
      </c>
      <c r="G80" s="49">
        <f>SUM(G74:G79)</f>
        <v>25.369999999999997</v>
      </c>
      <c r="H80" s="49">
        <f>SUM(H74:H79)</f>
        <v>32.379999999999995</v>
      </c>
      <c r="I80" s="49">
        <f>SUM(I74:I79)</f>
        <v>76.299999999999983</v>
      </c>
      <c r="J80" s="49">
        <f>SUM(J74:J79)</f>
        <v>699.55</v>
      </c>
      <c r="K80" s="50"/>
      <c r="L80" s="79">
        <f>SUM(L74:L79)</f>
        <v>86.58</v>
      </c>
    </row>
    <row r="81" spans="1:12" ht="15">
      <c r="A81" s="22">
        <f>A74</f>
        <v>1</v>
      </c>
      <c r="B81" s="11">
        <f>B74</f>
        <v>5</v>
      </c>
      <c r="C81" s="9" t="s">
        <v>24</v>
      </c>
      <c r="D81" s="6" t="s">
        <v>25</v>
      </c>
      <c r="E81" s="57" t="s">
        <v>116</v>
      </c>
      <c r="F81" s="35">
        <v>60</v>
      </c>
      <c r="G81" s="35">
        <v>0.78</v>
      </c>
      <c r="H81" s="35">
        <v>3</v>
      </c>
      <c r="I81" s="35">
        <v>4.8</v>
      </c>
      <c r="J81" s="35">
        <v>50.4</v>
      </c>
      <c r="K81" s="39" t="s">
        <v>126</v>
      </c>
      <c r="L81" s="78">
        <v>5.15</v>
      </c>
    </row>
    <row r="82" spans="1:12" ht="15">
      <c r="A82" s="20"/>
      <c r="B82" s="13"/>
      <c r="C82" s="10"/>
      <c r="D82" s="6" t="s">
        <v>26</v>
      </c>
      <c r="E82" s="31" t="s">
        <v>70</v>
      </c>
      <c r="F82" s="35">
        <v>250</v>
      </c>
      <c r="G82" s="35">
        <v>1.8</v>
      </c>
      <c r="H82" s="35">
        <v>5.2</v>
      </c>
      <c r="I82" s="35">
        <v>16.5</v>
      </c>
      <c r="J82" s="35">
        <v>122</v>
      </c>
      <c r="K82" s="36">
        <v>138.2004</v>
      </c>
      <c r="L82" s="78">
        <v>8.5</v>
      </c>
    </row>
    <row r="83" spans="1:12" ht="15">
      <c r="A83" s="20"/>
      <c r="B83" s="13"/>
      <c r="C83" s="10"/>
      <c r="D83" s="6" t="s">
        <v>27</v>
      </c>
      <c r="E83" s="57" t="s">
        <v>91</v>
      </c>
      <c r="F83" s="35">
        <v>100</v>
      </c>
      <c r="G83" s="35">
        <v>15.2</v>
      </c>
      <c r="H83" s="35">
        <v>17.38</v>
      </c>
      <c r="I83" s="35">
        <v>2.56</v>
      </c>
      <c r="J83" s="35">
        <v>225</v>
      </c>
      <c r="K83" s="36">
        <v>433.2004</v>
      </c>
      <c r="L83" s="78">
        <v>50.31</v>
      </c>
    </row>
    <row r="84" spans="1:12" ht="15">
      <c r="A84" s="20"/>
      <c r="B84" s="13"/>
      <c r="C84" s="10"/>
      <c r="D84" s="6" t="s">
        <v>28</v>
      </c>
      <c r="E84" s="31" t="s">
        <v>71</v>
      </c>
      <c r="F84" s="35">
        <v>150</v>
      </c>
      <c r="G84" s="35">
        <v>8.4</v>
      </c>
      <c r="H84" s="35">
        <v>10.8</v>
      </c>
      <c r="I84" s="35">
        <v>41.2</v>
      </c>
      <c r="J84" s="35">
        <v>303</v>
      </c>
      <c r="K84" s="36">
        <v>508.2004</v>
      </c>
      <c r="L84" s="78">
        <v>10.47</v>
      </c>
    </row>
    <row r="85" spans="1:12" ht="15">
      <c r="A85" s="20"/>
      <c r="B85" s="13"/>
      <c r="C85" s="10"/>
      <c r="D85" s="6" t="s">
        <v>29</v>
      </c>
      <c r="E85" s="57" t="s">
        <v>112</v>
      </c>
      <c r="F85" s="35">
        <v>200</v>
      </c>
      <c r="G85" s="35">
        <v>0.2</v>
      </c>
      <c r="H85" s="35"/>
      <c r="I85" s="35">
        <v>15</v>
      </c>
      <c r="J85" s="35">
        <v>58</v>
      </c>
      <c r="K85" s="36">
        <v>685.20039999999995</v>
      </c>
      <c r="L85" s="78">
        <v>7.57</v>
      </c>
    </row>
    <row r="86" spans="1:12" ht="15">
      <c r="A86" s="20"/>
      <c r="B86" s="13"/>
      <c r="C86" s="10"/>
      <c r="D86" s="6" t="s">
        <v>30</v>
      </c>
      <c r="E86" s="31" t="s">
        <v>47</v>
      </c>
      <c r="F86" s="35">
        <v>30</v>
      </c>
      <c r="G86" s="35">
        <v>2.25</v>
      </c>
      <c r="H86" s="35">
        <v>0.87</v>
      </c>
      <c r="I86" s="35">
        <v>15.42</v>
      </c>
      <c r="J86" s="35">
        <v>78.599999999999994</v>
      </c>
      <c r="K86" s="36" t="s">
        <v>48</v>
      </c>
      <c r="L86" s="78">
        <v>3.45</v>
      </c>
    </row>
    <row r="87" spans="1:12" ht="15">
      <c r="A87" s="20"/>
      <c r="B87" s="13"/>
      <c r="C87" s="10"/>
      <c r="D87" s="6" t="s">
        <v>31</v>
      </c>
      <c r="E87" s="31" t="s">
        <v>22</v>
      </c>
      <c r="F87" s="35">
        <v>50</v>
      </c>
      <c r="G87" s="35">
        <v>3.3</v>
      </c>
      <c r="H87" s="35">
        <v>0.6</v>
      </c>
      <c r="I87" s="35">
        <v>16.7</v>
      </c>
      <c r="J87" s="35">
        <v>87</v>
      </c>
      <c r="K87" s="36" t="s">
        <v>41</v>
      </c>
      <c r="L87" s="78">
        <v>3.43</v>
      </c>
    </row>
    <row r="88" spans="1:12" ht="15">
      <c r="A88" s="20"/>
      <c r="B88" s="13"/>
      <c r="C88" s="10"/>
      <c r="D88" s="54"/>
      <c r="E88" s="31"/>
      <c r="F88" s="35"/>
      <c r="G88" s="35"/>
      <c r="H88" s="35"/>
      <c r="I88" s="35"/>
      <c r="J88" s="35"/>
      <c r="K88" s="36"/>
      <c r="L88" s="78"/>
    </row>
    <row r="89" spans="1:12" ht="15">
      <c r="A89" s="21"/>
      <c r="B89" s="15"/>
      <c r="C89" s="7"/>
      <c r="D89" s="16" t="s">
        <v>32</v>
      </c>
      <c r="E89" s="8"/>
      <c r="F89" s="49">
        <f>SUM(F81:F88)</f>
        <v>840</v>
      </c>
      <c r="G89" s="49">
        <f>SUM(G81:G88)</f>
        <v>31.93</v>
      </c>
      <c r="H89" s="49">
        <f>SUM(H81:H88)</f>
        <v>37.849999999999994</v>
      </c>
      <c r="I89" s="49">
        <f>SUM(I81:I88)</f>
        <v>112.18</v>
      </c>
      <c r="J89" s="49">
        <f>SUM(J81:J88)</f>
        <v>924</v>
      </c>
      <c r="K89" s="50"/>
      <c r="L89" s="79">
        <f>SUM(L81:L87)</f>
        <v>88.88000000000001</v>
      </c>
    </row>
    <row r="90" spans="1:12" ht="15.75" customHeight="1" thickBot="1">
      <c r="A90" s="23">
        <f>A74</f>
        <v>1</v>
      </c>
      <c r="B90" s="24">
        <f>B74</f>
        <v>5</v>
      </c>
      <c r="C90" s="105" t="s">
        <v>4</v>
      </c>
      <c r="D90" s="106"/>
      <c r="E90" s="25"/>
      <c r="F90" s="51">
        <f>F80+F89</f>
        <v>1345</v>
      </c>
      <c r="G90" s="51">
        <f>G80+G89</f>
        <v>57.3</v>
      </c>
      <c r="H90" s="51">
        <f>H80+H89</f>
        <v>70.22999999999999</v>
      </c>
      <c r="I90" s="51">
        <f>I80+I89</f>
        <v>188.48</v>
      </c>
      <c r="J90" s="51">
        <f>J80+J89</f>
        <v>1623.55</v>
      </c>
      <c r="K90" s="51"/>
      <c r="L90" s="80">
        <f>L80+L89</f>
        <v>175.46</v>
      </c>
    </row>
    <row r="91" spans="1:12" ht="15">
      <c r="A91" s="17">
        <v>1</v>
      </c>
      <c r="B91" s="18">
        <v>6</v>
      </c>
      <c r="C91" s="19" t="s">
        <v>19</v>
      </c>
      <c r="D91" s="5" t="s">
        <v>25</v>
      </c>
      <c r="E91" s="30" t="s">
        <v>137</v>
      </c>
      <c r="F91" s="34">
        <v>60</v>
      </c>
      <c r="G91" s="34">
        <v>0.84</v>
      </c>
      <c r="H91" s="34">
        <v>5.05</v>
      </c>
      <c r="I91" s="34">
        <v>5.07</v>
      </c>
      <c r="J91" s="34">
        <v>69</v>
      </c>
      <c r="K91" s="94" t="s">
        <v>138</v>
      </c>
      <c r="L91" s="77">
        <v>49</v>
      </c>
    </row>
    <row r="92" spans="1:12" ht="25.5">
      <c r="A92" s="20"/>
      <c r="B92" s="13"/>
      <c r="C92" s="10"/>
      <c r="D92" s="7" t="s">
        <v>27</v>
      </c>
      <c r="E92" s="89" t="s">
        <v>92</v>
      </c>
      <c r="F92" s="87">
        <v>200</v>
      </c>
      <c r="G92" s="87">
        <v>20.5</v>
      </c>
      <c r="H92" s="87">
        <v>15.75</v>
      </c>
      <c r="I92" s="87">
        <v>20.12</v>
      </c>
      <c r="J92" s="87">
        <v>303.7</v>
      </c>
      <c r="K92" s="88" t="s">
        <v>139</v>
      </c>
      <c r="L92" s="82"/>
    </row>
    <row r="93" spans="1:12" ht="15">
      <c r="A93" s="20"/>
      <c r="B93" s="13"/>
      <c r="C93" s="10"/>
      <c r="D93" s="40" t="s">
        <v>21</v>
      </c>
      <c r="E93" s="57" t="s">
        <v>51</v>
      </c>
      <c r="F93" s="35">
        <v>207</v>
      </c>
      <c r="G93" s="35">
        <v>0.3</v>
      </c>
      <c r="H93" s="35"/>
      <c r="I93" s="35">
        <v>15.2</v>
      </c>
      <c r="J93" s="35">
        <v>60</v>
      </c>
      <c r="K93" s="67" t="s">
        <v>140</v>
      </c>
      <c r="L93" s="78">
        <v>9.3800000000000008</v>
      </c>
    </row>
    <row r="94" spans="1:12" ht="13.5" customHeight="1">
      <c r="A94" s="20"/>
      <c r="B94" s="13"/>
      <c r="C94" s="10"/>
      <c r="D94" s="1" t="s">
        <v>22</v>
      </c>
      <c r="E94" s="31" t="s">
        <v>47</v>
      </c>
      <c r="F94" s="35">
        <v>20</v>
      </c>
      <c r="G94" s="35">
        <v>1.5</v>
      </c>
      <c r="H94" s="35">
        <v>0.57999999999999996</v>
      </c>
      <c r="I94" s="35">
        <v>10.28</v>
      </c>
      <c r="J94" s="35">
        <v>52.4</v>
      </c>
      <c r="K94" s="39" t="s">
        <v>48</v>
      </c>
      <c r="L94" s="78">
        <v>20.100000000000001</v>
      </c>
    </row>
    <row r="95" spans="1:12" ht="15">
      <c r="A95" s="20"/>
      <c r="B95" s="13"/>
      <c r="C95" s="10"/>
      <c r="D95" s="6" t="s">
        <v>22</v>
      </c>
      <c r="E95" s="31" t="s">
        <v>22</v>
      </c>
      <c r="F95" s="35">
        <v>25</v>
      </c>
      <c r="G95" s="35">
        <v>1.65</v>
      </c>
      <c r="H95" s="35">
        <v>0.3</v>
      </c>
      <c r="I95" s="35">
        <v>8.35</v>
      </c>
      <c r="J95" s="35">
        <v>43.5</v>
      </c>
      <c r="K95" s="39" t="s">
        <v>41</v>
      </c>
      <c r="L95" s="78">
        <v>8.1</v>
      </c>
    </row>
    <row r="96" spans="1:12" ht="15">
      <c r="A96" s="20"/>
      <c r="B96" s="13"/>
      <c r="C96" s="10"/>
      <c r="D96" s="54"/>
      <c r="E96" s="31"/>
      <c r="F96" s="35"/>
      <c r="G96" s="35"/>
      <c r="H96" s="35"/>
      <c r="I96" s="35"/>
      <c r="J96" s="35"/>
      <c r="K96" s="36"/>
      <c r="L96" s="78"/>
    </row>
    <row r="97" spans="1:12" ht="15">
      <c r="A97" s="21"/>
      <c r="B97" s="15"/>
      <c r="C97" s="7"/>
      <c r="D97" s="16" t="s">
        <v>32</v>
      </c>
      <c r="E97" s="8"/>
      <c r="F97" s="49">
        <f>SUM(F91:F96)</f>
        <v>512</v>
      </c>
      <c r="G97" s="49">
        <f>SUM(G91:G96)</f>
        <v>24.79</v>
      </c>
      <c r="H97" s="49">
        <f>SUM(H91:H96)</f>
        <v>21.68</v>
      </c>
      <c r="I97" s="49">
        <f>SUM(I91:I96)</f>
        <v>59.02</v>
      </c>
      <c r="J97" s="49">
        <f>SUM(J91:J96)</f>
        <v>528.59999999999991</v>
      </c>
      <c r="K97" s="50"/>
      <c r="L97" s="79">
        <f>SUM(L91:L96)</f>
        <v>86.58</v>
      </c>
    </row>
    <row r="98" spans="1:12" ht="15">
      <c r="A98" s="22">
        <f>A91</f>
        <v>1</v>
      </c>
      <c r="B98" s="11">
        <v>6</v>
      </c>
      <c r="C98" s="9" t="s">
        <v>24</v>
      </c>
      <c r="D98" s="6" t="s">
        <v>25</v>
      </c>
      <c r="E98" s="57" t="s">
        <v>141</v>
      </c>
      <c r="F98" s="35">
        <v>60</v>
      </c>
      <c r="G98" s="35">
        <v>1.32</v>
      </c>
      <c r="H98" s="35">
        <v>4.5599999999999996</v>
      </c>
      <c r="I98" s="35">
        <v>6.84</v>
      </c>
      <c r="J98" s="35">
        <v>76.8</v>
      </c>
      <c r="K98" s="39" t="s">
        <v>145</v>
      </c>
      <c r="L98" s="78">
        <v>5.15</v>
      </c>
    </row>
    <row r="99" spans="1:12" ht="15">
      <c r="A99" s="20"/>
      <c r="B99" s="13"/>
      <c r="C99" s="10"/>
      <c r="D99" s="6" t="s">
        <v>26</v>
      </c>
      <c r="E99" s="31" t="s">
        <v>142</v>
      </c>
      <c r="F99" s="35">
        <v>250</v>
      </c>
      <c r="G99" s="35">
        <v>2.8</v>
      </c>
      <c r="H99" s="35">
        <v>3</v>
      </c>
      <c r="I99" s="35">
        <v>20.5</v>
      </c>
      <c r="J99" s="35">
        <v>121</v>
      </c>
      <c r="K99" s="36" t="s">
        <v>146</v>
      </c>
      <c r="L99" s="78">
        <v>8.5</v>
      </c>
    </row>
    <row r="100" spans="1:12" ht="15">
      <c r="A100" s="20"/>
      <c r="B100" s="13"/>
      <c r="C100" s="10"/>
      <c r="D100" s="6" t="s">
        <v>27</v>
      </c>
      <c r="E100" s="57" t="s">
        <v>143</v>
      </c>
      <c r="F100" s="35">
        <v>120</v>
      </c>
      <c r="G100" s="35">
        <v>23.28</v>
      </c>
      <c r="H100" s="35">
        <v>0.96</v>
      </c>
      <c r="I100" s="35"/>
      <c r="J100" s="35">
        <v>105.6</v>
      </c>
      <c r="K100" s="36" t="s">
        <v>147</v>
      </c>
      <c r="L100" s="78">
        <v>50.31</v>
      </c>
    </row>
    <row r="101" spans="1:12" ht="15">
      <c r="A101" s="20"/>
      <c r="B101" s="13"/>
      <c r="C101" s="10"/>
      <c r="D101" s="6" t="s">
        <v>28</v>
      </c>
      <c r="E101" s="31" t="s">
        <v>144</v>
      </c>
      <c r="F101" s="35">
        <v>150</v>
      </c>
      <c r="G101" s="35">
        <v>2.74</v>
      </c>
      <c r="H101" s="35">
        <v>5.99</v>
      </c>
      <c r="I101" s="35">
        <v>15.87</v>
      </c>
      <c r="J101" s="35">
        <v>130.5</v>
      </c>
      <c r="K101" s="36" t="s">
        <v>148</v>
      </c>
      <c r="L101" s="78">
        <v>10.47</v>
      </c>
    </row>
    <row r="102" spans="1:12" ht="15">
      <c r="A102" s="20"/>
      <c r="B102" s="13"/>
      <c r="C102" s="10"/>
      <c r="D102" s="6" t="s">
        <v>29</v>
      </c>
      <c r="E102" s="57" t="s">
        <v>64</v>
      </c>
      <c r="F102" s="35">
        <v>200</v>
      </c>
      <c r="G102" s="35">
        <v>1</v>
      </c>
      <c r="H102" s="35">
        <v>0.2</v>
      </c>
      <c r="I102" s="35">
        <v>20.2</v>
      </c>
      <c r="J102" s="35">
        <v>92</v>
      </c>
      <c r="K102" s="36" t="s">
        <v>65</v>
      </c>
      <c r="L102" s="78">
        <v>7.57</v>
      </c>
    </row>
    <row r="103" spans="1:12" ht="15">
      <c r="A103" s="20"/>
      <c r="B103" s="13"/>
      <c r="C103" s="10"/>
      <c r="D103" s="6" t="s">
        <v>136</v>
      </c>
      <c r="E103" s="57" t="s">
        <v>81</v>
      </c>
      <c r="F103" s="35">
        <v>250</v>
      </c>
      <c r="G103" s="35">
        <v>3.75</v>
      </c>
      <c r="H103" s="35">
        <v>1.25</v>
      </c>
      <c r="I103" s="35">
        <v>52.5</v>
      </c>
      <c r="J103" s="35">
        <v>240</v>
      </c>
      <c r="K103" s="36" t="s">
        <v>149</v>
      </c>
      <c r="L103" s="78"/>
    </row>
    <row r="104" spans="1:12" ht="15">
      <c r="A104" s="20"/>
      <c r="B104" s="13"/>
      <c r="C104" s="10"/>
      <c r="D104" s="6" t="s">
        <v>30</v>
      </c>
      <c r="E104" s="31" t="s">
        <v>47</v>
      </c>
      <c r="F104" s="35">
        <v>30</v>
      </c>
      <c r="G104" s="35">
        <v>2.25</v>
      </c>
      <c r="H104" s="35">
        <v>0.87</v>
      </c>
      <c r="I104" s="35">
        <v>15.42</v>
      </c>
      <c r="J104" s="35">
        <v>78.599999999999994</v>
      </c>
      <c r="K104" s="36" t="s">
        <v>48</v>
      </c>
      <c r="L104" s="78">
        <v>3.45</v>
      </c>
    </row>
    <row r="105" spans="1:12" ht="15">
      <c r="A105" s="20"/>
      <c r="B105" s="13"/>
      <c r="C105" s="10"/>
      <c r="D105" s="6" t="s">
        <v>31</v>
      </c>
      <c r="E105" s="31" t="s">
        <v>22</v>
      </c>
      <c r="F105" s="35">
        <v>50</v>
      </c>
      <c r="G105" s="35">
        <v>3.3</v>
      </c>
      <c r="H105" s="35">
        <v>0.6</v>
      </c>
      <c r="I105" s="35">
        <v>16.7</v>
      </c>
      <c r="J105" s="35">
        <v>87</v>
      </c>
      <c r="K105" s="36" t="s">
        <v>41</v>
      </c>
      <c r="L105" s="78">
        <v>3.43</v>
      </c>
    </row>
    <row r="106" spans="1:12" ht="15">
      <c r="A106" s="20"/>
      <c r="B106" s="13"/>
      <c r="C106" s="10"/>
      <c r="D106" s="54"/>
      <c r="E106" s="31"/>
      <c r="F106" s="35"/>
      <c r="G106" s="35"/>
      <c r="H106" s="35"/>
      <c r="I106" s="35"/>
      <c r="J106" s="35"/>
      <c r="K106" s="36"/>
      <c r="L106" s="78"/>
    </row>
    <row r="107" spans="1:12" ht="15">
      <c r="A107" s="21"/>
      <c r="B107" s="15"/>
      <c r="C107" s="7"/>
      <c r="D107" s="16" t="s">
        <v>32</v>
      </c>
      <c r="E107" s="8"/>
      <c r="F107" s="49">
        <f>SUM(F98:F106)</f>
        <v>1110</v>
      </c>
      <c r="G107" s="49">
        <f>SUM(G98:G106)</f>
        <v>40.44</v>
      </c>
      <c r="H107" s="49">
        <f>SUM(H98:H106)</f>
        <v>17.43</v>
      </c>
      <c r="I107" s="49">
        <f>SUM(I98:I106)</f>
        <v>148.02999999999997</v>
      </c>
      <c r="J107" s="49">
        <f>SUM(J98:J106)</f>
        <v>931.5</v>
      </c>
      <c r="K107" s="50"/>
      <c r="L107" s="79">
        <f>SUM(L98:L105)</f>
        <v>88.88000000000001</v>
      </c>
    </row>
    <row r="108" spans="1:12" ht="15.75" customHeight="1" thickBot="1">
      <c r="A108" s="23">
        <f>A91</f>
        <v>1</v>
      </c>
      <c r="B108" s="24">
        <f>B91</f>
        <v>6</v>
      </c>
      <c r="C108" s="105" t="s">
        <v>4</v>
      </c>
      <c r="D108" s="106"/>
      <c r="E108" s="25"/>
      <c r="F108" s="51">
        <f>F97+F107</f>
        <v>1622</v>
      </c>
      <c r="G108" s="51">
        <f>G97+G107</f>
        <v>65.22999999999999</v>
      </c>
      <c r="H108" s="51">
        <f>H97+H107</f>
        <v>39.11</v>
      </c>
      <c r="I108" s="51">
        <f>I97+I107</f>
        <v>207.04999999999998</v>
      </c>
      <c r="J108" s="51">
        <f>J97+J107</f>
        <v>1460.1</v>
      </c>
      <c r="K108" s="51"/>
      <c r="L108" s="80">
        <f>L97+L107</f>
        <v>175.46</v>
      </c>
    </row>
    <row r="109" spans="1:12" ht="18.75" customHeight="1">
      <c r="A109" s="63">
        <v>2</v>
      </c>
      <c r="B109" s="62">
        <v>1</v>
      </c>
      <c r="C109" s="61" t="s">
        <v>19</v>
      </c>
      <c r="D109" s="60" t="s">
        <v>20</v>
      </c>
      <c r="E109" s="30" t="s">
        <v>80</v>
      </c>
      <c r="F109" s="58">
        <v>160</v>
      </c>
      <c r="G109" s="34">
        <v>6.58</v>
      </c>
      <c r="H109" s="34">
        <v>8.42</v>
      </c>
      <c r="I109" s="34">
        <v>33.770000000000003</v>
      </c>
      <c r="J109" s="34">
        <v>237.7</v>
      </c>
      <c r="K109" s="37">
        <v>173.20169999999999</v>
      </c>
      <c r="L109" s="77">
        <v>28.56</v>
      </c>
    </row>
    <row r="110" spans="1:12" ht="15">
      <c r="A110" s="20"/>
      <c r="B110" s="13"/>
      <c r="C110" s="10"/>
      <c r="D110" s="54"/>
      <c r="E110" s="31" t="s">
        <v>62</v>
      </c>
      <c r="F110" s="52">
        <v>45</v>
      </c>
      <c r="G110" s="35">
        <v>5.79</v>
      </c>
      <c r="H110" s="35">
        <v>4.7</v>
      </c>
      <c r="I110" s="35">
        <v>12.86</v>
      </c>
      <c r="J110" s="35">
        <v>118</v>
      </c>
      <c r="K110" s="36">
        <v>3.2004000000000001</v>
      </c>
      <c r="L110" s="78">
        <v>27.81</v>
      </c>
    </row>
    <row r="111" spans="1:12" ht="15">
      <c r="A111" s="20"/>
      <c r="B111" s="13"/>
      <c r="C111" s="10"/>
      <c r="D111" s="6" t="s">
        <v>21</v>
      </c>
      <c r="E111" s="31" t="s">
        <v>55</v>
      </c>
      <c r="F111" s="35">
        <v>200</v>
      </c>
      <c r="G111" s="35">
        <v>0.2</v>
      </c>
      <c r="H111" s="35"/>
      <c r="I111" s="35">
        <v>15</v>
      </c>
      <c r="J111" s="35">
        <v>58</v>
      </c>
      <c r="K111" s="36">
        <v>685.20039999999995</v>
      </c>
      <c r="L111" s="78">
        <v>4.54</v>
      </c>
    </row>
    <row r="112" spans="1:12" ht="15">
      <c r="A112" s="20"/>
      <c r="B112" s="13"/>
      <c r="C112" s="10"/>
      <c r="D112" s="6" t="s">
        <v>22</v>
      </c>
      <c r="E112" s="31" t="s">
        <v>22</v>
      </c>
      <c r="F112" s="35">
        <v>25</v>
      </c>
      <c r="G112" s="35">
        <v>1.65</v>
      </c>
      <c r="H112" s="35">
        <v>0.3</v>
      </c>
      <c r="I112" s="35">
        <v>8.35</v>
      </c>
      <c r="J112" s="35">
        <v>43.5</v>
      </c>
      <c r="K112" s="36" t="s">
        <v>41</v>
      </c>
      <c r="L112" s="78">
        <v>1.87</v>
      </c>
    </row>
    <row r="113" spans="1:12" ht="15">
      <c r="A113" s="20"/>
      <c r="B113" s="13"/>
      <c r="C113" s="10"/>
      <c r="D113" s="6"/>
      <c r="E113" s="57" t="s">
        <v>114</v>
      </c>
      <c r="F113" s="35">
        <v>70</v>
      </c>
      <c r="G113" s="35">
        <v>1.96</v>
      </c>
      <c r="H113" s="35">
        <v>10.5</v>
      </c>
      <c r="I113" s="35">
        <v>21.35</v>
      </c>
      <c r="J113" s="35">
        <v>189</v>
      </c>
      <c r="K113" s="39" t="s">
        <v>115</v>
      </c>
      <c r="L113" s="78">
        <v>26.1</v>
      </c>
    </row>
    <row r="114" spans="1:12" ht="15">
      <c r="A114" s="20"/>
      <c r="B114" s="13"/>
      <c r="C114" s="10"/>
      <c r="D114" s="54"/>
      <c r="E114" s="31"/>
      <c r="F114" s="35"/>
      <c r="G114" s="35"/>
      <c r="H114" s="35"/>
      <c r="I114" s="35"/>
      <c r="J114" s="35"/>
      <c r="K114" s="36"/>
      <c r="L114" s="78"/>
    </row>
    <row r="115" spans="1:12" ht="15">
      <c r="A115" s="21"/>
      <c r="B115" s="15"/>
      <c r="C115" s="7"/>
      <c r="D115" s="16" t="s">
        <v>32</v>
      </c>
      <c r="E115" s="8"/>
      <c r="F115" s="49">
        <f>SUM(F109:F114)</f>
        <v>500</v>
      </c>
      <c r="G115" s="49">
        <f>SUM(G109:G114)</f>
        <v>16.18</v>
      </c>
      <c r="H115" s="49">
        <f>SUM(H109:H114)</f>
        <v>23.92</v>
      </c>
      <c r="I115" s="49">
        <f>SUM(I109:I114)</f>
        <v>91.330000000000013</v>
      </c>
      <c r="J115" s="49">
        <f>SUM(J109:J114)</f>
        <v>646.20000000000005</v>
      </c>
      <c r="K115" s="50"/>
      <c r="L115" s="79">
        <f>SUM(L109:L114)</f>
        <v>88.88</v>
      </c>
    </row>
    <row r="116" spans="1:12" ht="15">
      <c r="A116" s="22">
        <f>A109</f>
        <v>2</v>
      </c>
      <c r="B116" s="11">
        <f>B109</f>
        <v>1</v>
      </c>
      <c r="C116" s="9" t="s">
        <v>24</v>
      </c>
      <c r="D116" s="6" t="s">
        <v>25</v>
      </c>
      <c r="E116" s="57" t="s">
        <v>116</v>
      </c>
      <c r="F116" s="35">
        <v>60</v>
      </c>
      <c r="G116" s="35">
        <v>0.84</v>
      </c>
      <c r="H116" s="35">
        <v>3.06</v>
      </c>
      <c r="I116" s="35">
        <v>5.34</v>
      </c>
      <c r="J116" s="35">
        <v>52.8</v>
      </c>
      <c r="K116" s="39" t="s">
        <v>127</v>
      </c>
      <c r="L116" s="78">
        <v>8.7899999999999991</v>
      </c>
    </row>
    <row r="117" spans="1:12" ht="15">
      <c r="A117" s="20"/>
      <c r="B117" s="13"/>
      <c r="C117" s="10"/>
      <c r="D117" s="6" t="s">
        <v>26</v>
      </c>
      <c r="E117" s="31" t="s">
        <v>42</v>
      </c>
      <c r="F117" s="35">
        <v>250</v>
      </c>
      <c r="G117" s="35">
        <v>6.2</v>
      </c>
      <c r="H117" s="35">
        <v>5.6</v>
      </c>
      <c r="I117" s="35">
        <v>22.3</v>
      </c>
      <c r="J117" s="35">
        <v>167</v>
      </c>
      <c r="K117" s="36">
        <v>139.2004</v>
      </c>
      <c r="L117" s="78">
        <v>9.91</v>
      </c>
    </row>
    <row r="118" spans="1:12" ht="15">
      <c r="A118" s="20"/>
      <c r="B118" s="13"/>
      <c r="C118" s="10"/>
      <c r="D118" s="6" t="s">
        <v>27</v>
      </c>
      <c r="E118" s="31" t="s">
        <v>44</v>
      </c>
      <c r="F118" s="35">
        <v>100</v>
      </c>
      <c r="G118" s="35">
        <v>12.92</v>
      </c>
      <c r="H118" s="35">
        <v>5.62</v>
      </c>
      <c r="I118" s="35">
        <v>3.83</v>
      </c>
      <c r="J118" s="35">
        <v>117.6</v>
      </c>
      <c r="K118" s="36">
        <v>155.2003</v>
      </c>
      <c r="L118" s="78">
        <v>48.07</v>
      </c>
    </row>
    <row r="119" spans="1:12" ht="15">
      <c r="A119" s="20"/>
      <c r="B119" s="13"/>
      <c r="C119" s="10"/>
      <c r="D119" s="6" t="s">
        <v>28</v>
      </c>
      <c r="E119" s="31" t="s">
        <v>54</v>
      </c>
      <c r="F119" s="35">
        <v>150</v>
      </c>
      <c r="G119" s="35">
        <v>3.75</v>
      </c>
      <c r="H119" s="35">
        <v>6.15</v>
      </c>
      <c r="I119" s="35">
        <v>38.549999999999997</v>
      </c>
      <c r="J119" s="35">
        <v>228</v>
      </c>
      <c r="K119" s="36">
        <v>511.2004</v>
      </c>
      <c r="L119" s="78">
        <v>12.69</v>
      </c>
    </row>
    <row r="120" spans="1:12" ht="15">
      <c r="A120" s="20"/>
      <c r="B120" s="13"/>
      <c r="C120" s="10"/>
      <c r="D120" s="6" t="s">
        <v>29</v>
      </c>
      <c r="E120" s="31" t="s">
        <v>55</v>
      </c>
      <c r="F120" s="35">
        <v>200</v>
      </c>
      <c r="G120" s="35">
        <v>0.2</v>
      </c>
      <c r="H120" s="35"/>
      <c r="I120" s="35">
        <v>15</v>
      </c>
      <c r="J120" s="35">
        <v>58</v>
      </c>
      <c r="K120" s="36">
        <v>685.20039999999995</v>
      </c>
      <c r="L120" s="78">
        <v>2.2200000000000002</v>
      </c>
    </row>
    <row r="121" spans="1:12" ht="15">
      <c r="A121" s="20"/>
      <c r="B121" s="13"/>
      <c r="C121" s="10"/>
      <c r="D121" s="6" t="s">
        <v>30</v>
      </c>
      <c r="E121" s="31" t="s">
        <v>47</v>
      </c>
      <c r="F121" s="35">
        <v>30</v>
      </c>
      <c r="G121" s="35">
        <v>2.25</v>
      </c>
      <c r="H121" s="35">
        <v>0.87</v>
      </c>
      <c r="I121" s="35">
        <v>15.42</v>
      </c>
      <c r="J121" s="35">
        <v>78.599999999999994</v>
      </c>
      <c r="K121" s="36" t="s">
        <v>48</v>
      </c>
      <c r="L121" s="78">
        <v>3.45</v>
      </c>
    </row>
    <row r="122" spans="1:12" ht="15">
      <c r="A122" s="20"/>
      <c r="B122" s="13"/>
      <c r="C122" s="10"/>
      <c r="D122" s="6" t="s">
        <v>31</v>
      </c>
      <c r="E122" s="31" t="s">
        <v>22</v>
      </c>
      <c r="F122" s="35">
        <v>50</v>
      </c>
      <c r="G122" s="35">
        <v>3.3</v>
      </c>
      <c r="H122" s="35">
        <v>0.6</v>
      </c>
      <c r="I122" s="35">
        <v>16.7</v>
      </c>
      <c r="J122" s="35">
        <v>87</v>
      </c>
      <c r="K122" s="36" t="s">
        <v>41</v>
      </c>
      <c r="L122" s="78">
        <v>3.75</v>
      </c>
    </row>
    <row r="123" spans="1:12" ht="15">
      <c r="A123" s="20"/>
      <c r="B123" s="13"/>
      <c r="C123" s="10"/>
      <c r="D123" s="54"/>
      <c r="E123" s="31"/>
      <c r="F123" s="35"/>
      <c r="G123" s="35"/>
      <c r="H123" s="35"/>
      <c r="I123" s="35"/>
      <c r="J123" s="35"/>
      <c r="K123" s="36"/>
      <c r="L123" s="78"/>
    </row>
    <row r="124" spans="1:12" ht="15">
      <c r="A124" s="21"/>
      <c r="B124" s="15"/>
      <c r="C124" s="7"/>
      <c r="D124" s="16" t="s">
        <v>32</v>
      </c>
      <c r="E124" s="8"/>
      <c r="F124" s="49">
        <f>SUM(F116:F123)</f>
        <v>840</v>
      </c>
      <c r="G124" s="49">
        <f>SUM(G116:G123)</f>
        <v>29.46</v>
      </c>
      <c r="H124" s="49">
        <f>SUM(H116:H123)</f>
        <v>21.900000000000002</v>
      </c>
      <c r="I124" s="49">
        <f>SUM(I116:I123)</f>
        <v>117.14</v>
      </c>
      <c r="J124" s="49">
        <f>SUM(J116:J123)</f>
        <v>789</v>
      </c>
      <c r="K124" s="50"/>
      <c r="L124" s="79">
        <f>SUM(L116:L122)</f>
        <v>88.88</v>
      </c>
    </row>
    <row r="125" spans="1:12" ht="15.75" customHeight="1" thickBot="1">
      <c r="A125" s="23">
        <f>A109</f>
        <v>2</v>
      </c>
      <c r="B125" s="24">
        <f>B109</f>
        <v>1</v>
      </c>
      <c r="C125" s="105" t="s">
        <v>4</v>
      </c>
      <c r="D125" s="106"/>
      <c r="E125" s="69"/>
      <c r="F125" s="51">
        <f>F115+F124</f>
        <v>1340</v>
      </c>
      <c r="G125" s="51">
        <f>G115+G124</f>
        <v>45.64</v>
      </c>
      <c r="H125" s="51">
        <f>H115+H124</f>
        <v>45.820000000000007</v>
      </c>
      <c r="I125" s="51">
        <f>I115+I124</f>
        <v>208.47000000000003</v>
      </c>
      <c r="J125" s="51">
        <f>J115+J124</f>
        <v>1435.2</v>
      </c>
      <c r="K125" s="51"/>
      <c r="L125" s="80">
        <f>L115+L124</f>
        <v>177.76</v>
      </c>
    </row>
    <row r="126" spans="1:12" ht="14.25" customHeight="1">
      <c r="A126" s="75">
        <v>2</v>
      </c>
      <c r="B126" s="76">
        <v>2</v>
      </c>
      <c r="C126" s="61" t="s">
        <v>19</v>
      </c>
      <c r="D126" s="60" t="s">
        <v>20</v>
      </c>
      <c r="E126" s="30" t="s">
        <v>72</v>
      </c>
      <c r="F126" s="34">
        <v>250</v>
      </c>
      <c r="G126" s="34">
        <v>4.47</v>
      </c>
      <c r="H126" s="34">
        <v>4.7</v>
      </c>
      <c r="I126" s="34">
        <v>17.45</v>
      </c>
      <c r="J126" s="34">
        <v>129.94999999999999</v>
      </c>
      <c r="K126" s="59" t="s">
        <v>94</v>
      </c>
      <c r="L126" s="77">
        <v>14.9</v>
      </c>
    </row>
    <row r="127" spans="1:12" ht="15">
      <c r="A127" s="12"/>
      <c r="B127" s="13"/>
      <c r="C127" s="10"/>
      <c r="D127" s="54"/>
      <c r="E127" s="57" t="s">
        <v>49</v>
      </c>
      <c r="F127" s="35">
        <v>45</v>
      </c>
      <c r="G127" s="35">
        <v>2.15</v>
      </c>
      <c r="H127" s="35">
        <v>0.81</v>
      </c>
      <c r="I127" s="35">
        <v>25.2</v>
      </c>
      <c r="J127" s="35">
        <v>116.1</v>
      </c>
      <c r="K127" s="36">
        <v>89.200299999999999</v>
      </c>
      <c r="L127" s="78">
        <v>14.5</v>
      </c>
    </row>
    <row r="128" spans="1:12" ht="15">
      <c r="A128" s="12"/>
      <c r="B128" s="13"/>
      <c r="C128" s="10"/>
      <c r="D128" s="6" t="s">
        <v>21</v>
      </c>
      <c r="E128" s="31" t="s">
        <v>63</v>
      </c>
      <c r="F128" s="35">
        <v>200</v>
      </c>
      <c r="G128" s="35">
        <v>4.9000000000000004</v>
      </c>
      <c r="H128" s="35">
        <v>5</v>
      </c>
      <c r="I128" s="35">
        <v>32.5</v>
      </c>
      <c r="J128" s="35">
        <v>190</v>
      </c>
      <c r="K128" s="36">
        <v>693.20039999999995</v>
      </c>
      <c r="L128" s="78">
        <v>12.65</v>
      </c>
    </row>
    <row r="129" spans="1:12" ht="15">
      <c r="A129" s="12"/>
      <c r="B129" s="13"/>
      <c r="C129" s="10"/>
      <c r="D129" s="6" t="s">
        <v>22</v>
      </c>
      <c r="E129" s="31" t="s">
        <v>22</v>
      </c>
      <c r="F129" s="35">
        <v>25</v>
      </c>
      <c r="G129" s="35">
        <v>1.65</v>
      </c>
      <c r="H129" s="35">
        <v>0.3</v>
      </c>
      <c r="I129" s="35">
        <v>8.35</v>
      </c>
      <c r="J129" s="35">
        <v>43.5</v>
      </c>
      <c r="K129" s="36" t="s">
        <v>41</v>
      </c>
      <c r="L129" s="78">
        <v>1.88</v>
      </c>
    </row>
    <row r="130" spans="1:12" ht="15">
      <c r="A130" s="74"/>
      <c r="B130" s="74"/>
      <c r="C130" s="10"/>
      <c r="D130" s="72"/>
      <c r="E130" s="31"/>
      <c r="F130" s="35"/>
      <c r="G130" s="35"/>
      <c r="H130" s="35"/>
      <c r="I130" s="35"/>
      <c r="J130" s="35"/>
      <c r="K130" s="36"/>
      <c r="L130" s="78"/>
    </row>
    <row r="131" spans="1:12" ht="15">
      <c r="A131" s="14"/>
      <c r="B131" s="73"/>
      <c r="C131" s="7"/>
      <c r="D131" s="16" t="s">
        <v>32</v>
      </c>
      <c r="E131" s="71"/>
      <c r="F131" s="49">
        <f>SUM(F126:F130)</f>
        <v>520</v>
      </c>
      <c r="G131" s="49">
        <f>SUM(G126:G130)</f>
        <v>13.17</v>
      </c>
      <c r="H131" s="49">
        <f>SUM(H126:H130)</f>
        <v>10.81</v>
      </c>
      <c r="I131" s="49">
        <f>SUM(I126:I130)</f>
        <v>83.5</v>
      </c>
      <c r="J131" s="49">
        <f>SUM(J126:J130)</f>
        <v>479.54999999999995</v>
      </c>
      <c r="K131" s="50"/>
      <c r="L131" s="79">
        <f>SUM(L126:L130)</f>
        <v>43.93</v>
      </c>
    </row>
    <row r="132" spans="1:12" ht="15">
      <c r="A132" s="12">
        <f>A126</f>
        <v>2</v>
      </c>
      <c r="B132" s="12">
        <f>B126</f>
        <v>2</v>
      </c>
      <c r="C132" s="10" t="s">
        <v>24</v>
      </c>
      <c r="D132" s="6" t="s">
        <v>25</v>
      </c>
      <c r="E132" s="57" t="s">
        <v>128</v>
      </c>
      <c r="F132" s="35">
        <v>60</v>
      </c>
      <c r="G132" s="35">
        <v>0.73</v>
      </c>
      <c r="H132" s="35">
        <v>4.7</v>
      </c>
      <c r="I132" s="35">
        <v>5.37</v>
      </c>
      <c r="J132" s="35">
        <v>66.84</v>
      </c>
      <c r="K132" s="39" t="s">
        <v>129</v>
      </c>
      <c r="L132" s="78">
        <v>7.55</v>
      </c>
    </row>
    <row r="133" spans="1:12" ht="15">
      <c r="A133" s="12"/>
      <c r="B133" s="13"/>
      <c r="C133" s="10"/>
      <c r="D133" s="6" t="s">
        <v>26</v>
      </c>
      <c r="E133" s="31" t="s">
        <v>73</v>
      </c>
      <c r="F133" s="35">
        <v>250</v>
      </c>
      <c r="G133" s="35">
        <v>2</v>
      </c>
      <c r="H133" s="35">
        <v>5.2</v>
      </c>
      <c r="I133" s="35">
        <v>13</v>
      </c>
      <c r="J133" s="35">
        <v>106</v>
      </c>
      <c r="K133" s="36">
        <v>110.2004</v>
      </c>
      <c r="L133" s="78">
        <v>11.28</v>
      </c>
    </row>
    <row r="134" spans="1:12" ht="15" customHeight="1">
      <c r="A134" s="12"/>
      <c r="B134" s="13"/>
      <c r="C134" s="10"/>
      <c r="D134" s="40" t="s">
        <v>27</v>
      </c>
      <c r="E134" s="31" t="s">
        <v>74</v>
      </c>
      <c r="F134" s="35">
        <v>200</v>
      </c>
      <c r="G134" s="35">
        <v>35.43</v>
      </c>
      <c r="H134" s="35">
        <v>43.17</v>
      </c>
      <c r="I134" s="35">
        <v>39.090000000000003</v>
      </c>
      <c r="J134" s="35">
        <v>711.51</v>
      </c>
      <c r="K134" s="39" t="s">
        <v>96</v>
      </c>
      <c r="L134" s="78">
        <v>54.6</v>
      </c>
    </row>
    <row r="135" spans="1:12" ht="15">
      <c r="A135" s="12"/>
      <c r="B135" s="13"/>
      <c r="C135" s="10"/>
      <c r="D135" s="6" t="s">
        <v>29</v>
      </c>
      <c r="E135" s="31" t="s">
        <v>60</v>
      </c>
      <c r="F135" s="35">
        <v>200</v>
      </c>
      <c r="G135" s="35">
        <v>0.6</v>
      </c>
      <c r="H135" s="35"/>
      <c r="I135" s="35">
        <v>31.4</v>
      </c>
      <c r="J135" s="35">
        <v>124</v>
      </c>
      <c r="K135" s="36">
        <v>639.20039999999995</v>
      </c>
      <c r="L135" s="78">
        <v>8.25</v>
      </c>
    </row>
    <row r="136" spans="1:12" ht="15">
      <c r="A136" s="12"/>
      <c r="B136" s="13"/>
      <c r="C136" s="10"/>
      <c r="D136" s="6" t="s">
        <v>30</v>
      </c>
      <c r="E136" s="31" t="s">
        <v>47</v>
      </c>
      <c r="F136" s="35">
        <v>30</v>
      </c>
      <c r="G136" s="35">
        <v>2.25</v>
      </c>
      <c r="H136" s="35">
        <v>0.87</v>
      </c>
      <c r="I136" s="35">
        <v>15.42</v>
      </c>
      <c r="J136" s="35">
        <v>78.599999999999994</v>
      </c>
      <c r="K136" s="36" t="s">
        <v>48</v>
      </c>
      <c r="L136" s="78">
        <v>3.45</v>
      </c>
    </row>
    <row r="137" spans="1:12" ht="15">
      <c r="A137" s="12"/>
      <c r="B137" s="13"/>
      <c r="C137" s="10"/>
      <c r="D137" s="6" t="s">
        <v>31</v>
      </c>
      <c r="E137" s="31" t="s">
        <v>22</v>
      </c>
      <c r="F137" s="35">
        <v>50</v>
      </c>
      <c r="G137" s="35">
        <v>3.3</v>
      </c>
      <c r="H137" s="35">
        <v>0.6</v>
      </c>
      <c r="I137" s="35">
        <v>16.7</v>
      </c>
      <c r="J137" s="35">
        <v>87</v>
      </c>
      <c r="K137" s="36" t="s">
        <v>41</v>
      </c>
      <c r="L137" s="78">
        <v>3.75</v>
      </c>
    </row>
    <row r="138" spans="1:12" ht="15">
      <c r="A138" s="12"/>
      <c r="B138" s="13"/>
      <c r="C138" s="10"/>
      <c r="D138" s="2"/>
      <c r="E138" s="55"/>
      <c r="F138" s="35"/>
      <c r="G138" s="35"/>
      <c r="H138" s="35"/>
      <c r="I138" s="35"/>
      <c r="J138" s="35"/>
      <c r="K138" s="36"/>
      <c r="L138" s="78"/>
    </row>
    <row r="139" spans="1:12" ht="15">
      <c r="A139" s="14"/>
      <c r="B139" s="15"/>
      <c r="C139" s="7"/>
      <c r="D139" s="16" t="s">
        <v>32</v>
      </c>
      <c r="E139" s="8"/>
      <c r="F139" s="49">
        <f>SUM(F132:F138)</f>
        <v>790</v>
      </c>
      <c r="G139" s="49">
        <f>SUM(G132:G138)</f>
        <v>44.309999999999995</v>
      </c>
      <c r="H139" s="49">
        <f>SUM(H132:H138)</f>
        <v>54.54</v>
      </c>
      <c r="I139" s="49">
        <f>SUM(I132:I138)</f>
        <v>120.98000000000002</v>
      </c>
      <c r="J139" s="49">
        <f>SUM(J132:J138)</f>
        <v>1173.95</v>
      </c>
      <c r="K139" s="50"/>
      <c r="L139" s="79">
        <f>SUM(L132:L137)</f>
        <v>88.88000000000001</v>
      </c>
    </row>
    <row r="140" spans="1:12" ht="15.75" customHeight="1" thickBot="1">
      <c r="A140" s="26">
        <f>A126</f>
        <v>2</v>
      </c>
      <c r="B140" s="26">
        <f>B126</f>
        <v>2</v>
      </c>
      <c r="C140" s="105" t="s">
        <v>4</v>
      </c>
      <c r="D140" s="106"/>
      <c r="E140" s="69"/>
      <c r="F140" s="51">
        <f>F131+F139</f>
        <v>1310</v>
      </c>
      <c r="G140" s="51">
        <f>G131+G139</f>
        <v>57.48</v>
      </c>
      <c r="H140" s="51">
        <f>H131+H139</f>
        <v>65.349999999999994</v>
      </c>
      <c r="I140" s="51">
        <f>I131+I139</f>
        <v>204.48000000000002</v>
      </c>
      <c r="J140" s="51">
        <f>J131+J139</f>
        <v>1653.5</v>
      </c>
      <c r="K140" s="51"/>
      <c r="L140" s="80">
        <f>L131+L139</f>
        <v>132.81</v>
      </c>
    </row>
    <row r="141" spans="1:12" ht="13.5" customHeight="1">
      <c r="A141" s="63">
        <v>2</v>
      </c>
      <c r="B141" s="62">
        <v>3</v>
      </c>
      <c r="C141" s="61" t="s">
        <v>19</v>
      </c>
      <c r="D141" s="60"/>
      <c r="E141" s="30" t="s">
        <v>50</v>
      </c>
      <c r="F141" s="34">
        <v>100</v>
      </c>
      <c r="G141" s="34">
        <v>16.62</v>
      </c>
      <c r="H141" s="34">
        <v>14.78</v>
      </c>
      <c r="I141" s="34">
        <v>15.22</v>
      </c>
      <c r="J141" s="34">
        <v>265.52999999999997</v>
      </c>
      <c r="K141" s="37">
        <v>366.2004</v>
      </c>
      <c r="L141" s="77">
        <v>51.42</v>
      </c>
    </row>
    <row r="142" spans="1:12" ht="15">
      <c r="A142" s="20"/>
      <c r="B142" s="13"/>
      <c r="C142" s="10"/>
      <c r="D142" s="54"/>
      <c r="E142" s="31" t="s">
        <v>75</v>
      </c>
      <c r="F142" s="35">
        <v>10</v>
      </c>
      <c r="G142" s="35">
        <v>0.72</v>
      </c>
      <c r="H142" s="35">
        <v>0.85</v>
      </c>
      <c r="I142" s="35">
        <v>5.55</v>
      </c>
      <c r="J142" s="35">
        <v>32.799999999999997</v>
      </c>
      <c r="K142" s="36" t="s">
        <v>76</v>
      </c>
      <c r="L142" s="82">
        <v>4.26</v>
      </c>
    </row>
    <row r="143" spans="1:12" ht="15.75" thickBot="1">
      <c r="A143" s="20"/>
      <c r="B143" s="13"/>
      <c r="C143" s="10"/>
      <c r="D143" s="54"/>
      <c r="E143" s="57" t="s">
        <v>109</v>
      </c>
      <c r="F143" s="35">
        <v>35</v>
      </c>
      <c r="G143" s="35">
        <v>1.96</v>
      </c>
      <c r="H143" s="35">
        <v>7.97</v>
      </c>
      <c r="I143" s="35">
        <v>12.98</v>
      </c>
      <c r="J143" s="35">
        <v>131.6</v>
      </c>
      <c r="K143" s="84">
        <v>37987</v>
      </c>
      <c r="L143" s="82"/>
    </row>
    <row r="144" spans="1:12" ht="15">
      <c r="A144" s="20"/>
      <c r="B144" s="13"/>
      <c r="C144" s="10"/>
      <c r="D144" s="60" t="s">
        <v>20</v>
      </c>
      <c r="E144" s="31" t="s">
        <v>77</v>
      </c>
      <c r="F144" s="52">
        <v>160</v>
      </c>
      <c r="G144" s="35">
        <v>6.33</v>
      </c>
      <c r="H144" s="35">
        <v>10</v>
      </c>
      <c r="I144" s="35">
        <v>28.67</v>
      </c>
      <c r="J144" s="35">
        <v>230.8</v>
      </c>
      <c r="K144" s="36">
        <v>173.20169999999999</v>
      </c>
      <c r="L144" s="78">
        <v>19.670000000000002</v>
      </c>
    </row>
    <row r="145" spans="1:12" ht="15.75" customHeight="1">
      <c r="A145" s="20"/>
      <c r="B145" s="13"/>
      <c r="C145" s="10"/>
      <c r="D145" s="6" t="s">
        <v>21</v>
      </c>
      <c r="E145" s="57" t="s">
        <v>55</v>
      </c>
      <c r="F145" s="35">
        <v>200</v>
      </c>
      <c r="G145" s="35">
        <v>0.2</v>
      </c>
      <c r="H145" s="35"/>
      <c r="I145" s="35">
        <v>15</v>
      </c>
      <c r="J145" s="35">
        <v>58</v>
      </c>
      <c r="K145" s="36">
        <v>685.20039999999995</v>
      </c>
      <c r="L145" s="78">
        <v>2.2200000000000002</v>
      </c>
    </row>
    <row r="146" spans="1:12" ht="15.75" customHeight="1">
      <c r="A146" s="20"/>
      <c r="B146" s="13"/>
      <c r="C146" s="10"/>
      <c r="D146" s="6" t="s">
        <v>22</v>
      </c>
      <c r="E146" s="31" t="s">
        <v>22</v>
      </c>
      <c r="F146" s="35">
        <v>25</v>
      </c>
      <c r="G146" s="35">
        <v>1.65</v>
      </c>
      <c r="H146" s="35">
        <v>0.3</v>
      </c>
      <c r="I146" s="35">
        <v>8.35</v>
      </c>
      <c r="J146" s="35">
        <v>43.5</v>
      </c>
      <c r="K146" s="36" t="s">
        <v>41</v>
      </c>
      <c r="L146" s="78">
        <v>3.75</v>
      </c>
    </row>
    <row r="147" spans="1:12" ht="15">
      <c r="A147" s="20"/>
      <c r="B147" s="13"/>
      <c r="C147" s="10"/>
      <c r="D147" s="54"/>
      <c r="E147" s="31"/>
      <c r="F147" s="35"/>
      <c r="G147" s="35"/>
      <c r="H147" s="35"/>
      <c r="I147" s="35"/>
      <c r="J147" s="35"/>
      <c r="K147" s="36"/>
      <c r="L147" s="78"/>
    </row>
    <row r="148" spans="1:12" ht="15">
      <c r="A148" s="21"/>
      <c r="B148" s="15"/>
      <c r="C148" s="7"/>
      <c r="D148" s="16" t="s">
        <v>32</v>
      </c>
      <c r="E148" s="8"/>
      <c r="F148" s="49">
        <f>SUM(F141:F147)</f>
        <v>530</v>
      </c>
      <c r="G148" s="49">
        <f>SUM(G141:G147)</f>
        <v>27.48</v>
      </c>
      <c r="H148" s="49">
        <f>SUM(H141:H147)</f>
        <v>33.899999999999991</v>
      </c>
      <c r="I148" s="49">
        <f>SUM(I141:I147)</f>
        <v>85.77</v>
      </c>
      <c r="J148" s="49">
        <f>SUM(J141:J147)</f>
        <v>762.23</v>
      </c>
      <c r="K148" s="50"/>
      <c r="L148" s="79">
        <f>SUM(L141:L147)</f>
        <v>81.319999999999993</v>
      </c>
    </row>
    <row r="149" spans="1:12" ht="15">
      <c r="A149" s="22">
        <f>A141</f>
        <v>2</v>
      </c>
      <c r="B149" s="11">
        <f>B141</f>
        <v>3</v>
      </c>
      <c r="C149" s="9" t="s">
        <v>24</v>
      </c>
      <c r="D149" s="6" t="s">
        <v>25</v>
      </c>
      <c r="E149" s="57" t="s">
        <v>130</v>
      </c>
      <c r="F149" s="35">
        <v>60</v>
      </c>
      <c r="G149" s="35">
        <v>0.84</v>
      </c>
      <c r="H149" s="35">
        <v>6.06</v>
      </c>
      <c r="I149" s="35">
        <v>4.08</v>
      </c>
      <c r="J149" s="35">
        <v>74.400000000000006</v>
      </c>
      <c r="K149" s="39" t="s">
        <v>118</v>
      </c>
      <c r="L149" s="78">
        <v>7.13</v>
      </c>
    </row>
    <row r="150" spans="1:12" ht="15">
      <c r="A150" s="20"/>
      <c r="B150" s="13"/>
      <c r="C150" s="10"/>
      <c r="D150" s="6" t="s">
        <v>26</v>
      </c>
      <c r="E150" s="31" t="s">
        <v>70</v>
      </c>
      <c r="F150" s="35">
        <v>250</v>
      </c>
      <c r="G150" s="35">
        <v>1.8</v>
      </c>
      <c r="H150" s="35">
        <v>5.2</v>
      </c>
      <c r="I150" s="35">
        <v>16.5</v>
      </c>
      <c r="J150" s="35">
        <v>122</v>
      </c>
      <c r="K150" s="36">
        <v>138.2004</v>
      </c>
      <c r="L150" s="78">
        <v>23.04</v>
      </c>
    </row>
    <row r="151" spans="1:12" ht="26.25" customHeight="1">
      <c r="A151" s="20"/>
      <c r="B151" s="13"/>
      <c r="C151" s="10"/>
      <c r="D151" s="40" t="s">
        <v>27</v>
      </c>
      <c r="E151" s="31" t="s">
        <v>172</v>
      </c>
      <c r="F151" s="52">
        <v>100</v>
      </c>
      <c r="G151" s="52" t="s">
        <v>97</v>
      </c>
      <c r="H151" s="52" t="s">
        <v>98</v>
      </c>
      <c r="I151" s="52" t="s">
        <v>99</v>
      </c>
      <c r="J151" s="52" t="s">
        <v>100</v>
      </c>
      <c r="K151" s="39" t="s">
        <v>101</v>
      </c>
      <c r="L151" s="78">
        <v>28.12</v>
      </c>
    </row>
    <row r="152" spans="1:12" ht="15">
      <c r="A152" s="20"/>
      <c r="B152" s="13"/>
      <c r="C152" s="10"/>
      <c r="D152" s="6" t="s">
        <v>28</v>
      </c>
      <c r="E152" s="31" t="s">
        <v>59</v>
      </c>
      <c r="F152" s="35">
        <v>150</v>
      </c>
      <c r="G152" s="35">
        <v>3.15</v>
      </c>
      <c r="H152" s="35">
        <v>8.25</v>
      </c>
      <c r="I152" s="35">
        <v>21.7</v>
      </c>
      <c r="J152" s="35">
        <v>189</v>
      </c>
      <c r="K152" s="36">
        <v>520.20039999999995</v>
      </c>
      <c r="L152" s="78">
        <v>12.63</v>
      </c>
    </row>
    <row r="153" spans="1:12" ht="15">
      <c r="A153" s="20"/>
      <c r="B153" s="13"/>
      <c r="C153" s="10"/>
      <c r="D153" s="6" t="s">
        <v>29</v>
      </c>
      <c r="E153" s="31" t="s">
        <v>78</v>
      </c>
      <c r="F153" s="35">
        <v>200</v>
      </c>
      <c r="G153" s="35">
        <v>0.2</v>
      </c>
      <c r="H153" s="35"/>
      <c r="I153" s="35">
        <v>15</v>
      </c>
      <c r="J153" s="35">
        <v>58</v>
      </c>
      <c r="K153" s="36">
        <v>685.20039999999995</v>
      </c>
      <c r="L153" s="78">
        <v>10.76</v>
      </c>
    </row>
    <row r="154" spans="1:12" ht="15">
      <c r="A154" s="20"/>
      <c r="B154" s="13"/>
      <c r="C154" s="10"/>
      <c r="D154" s="6" t="s">
        <v>30</v>
      </c>
      <c r="E154" s="31" t="s">
        <v>47</v>
      </c>
      <c r="F154" s="35">
        <v>30</v>
      </c>
      <c r="G154" s="35">
        <v>2.25</v>
      </c>
      <c r="H154" s="35">
        <v>0.87</v>
      </c>
      <c r="I154" s="35">
        <v>15.42</v>
      </c>
      <c r="J154" s="35">
        <v>78.599999999999994</v>
      </c>
      <c r="K154" s="36" t="s">
        <v>48</v>
      </c>
      <c r="L154" s="78">
        <v>3.45</v>
      </c>
    </row>
    <row r="155" spans="1:12" ht="15">
      <c r="A155" s="20"/>
      <c r="B155" s="13"/>
      <c r="C155" s="10"/>
      <c r="D155" s="6" t="s">
        <v>31</v>
      </c>
      <c r="E155" s="31" t="s">
        <v>22</v>
      </c>
      <c r="F155" s="35">
        <v>50</v>
      </c>
      <c r="G155" s="35">
        <v>3.3</v>
      </c>
      <c r="H155" s="35">
        <v>0.6</v>
      </c>
      <c r="I155" s="35">
        <v>16.7</v>
      </c>
      <c r="J155" s="35">
        <v>87</v>
      </c>
      <c r="K155" s="36" t="s">
        <v>41</v>
      </c>
      <c r="L155" s="78">
        <v>3.75</v>
      </c>
    </row>
    <row r="156" spans="1:12" ht="15">
      <c r="A156" s="21"/>
      <c r="B156" s="15"/>
      <c r="C156" s="7"/>
      <c r="D156" s="16" t="s">
        <v>32</v>
      </c>
      <c r="E156" s="8"/>
      <c r="F156" s="49">
        <v>840</v>
      </c>
      <c r="G156" s="49">
        <v>22.16</v>
      </c>
      <c r="H156" s="49">
        <v>27.49</v>
      </c>
      <c r="I156" s="49">
        <v>96.49</v>
      </c>
      <c r="J156" s="49">
        <v>706.62</v>
      </c>
      <c r="K156" s="50"/>
      <c r="L156" s="79">
        <f>SUM(L149:L155)</f>
        <v>88.88000000000001</v>
      </c>
    </row>
    <row r="157" spans="1:12" ht="15.75" customHeight="1" thickBot="1">
      <c r="A157" s="23">
        <f>A141</f>
        <v>2</v>
      </c>
      <c r="B157" s="24">
        <f>B141</f>
        <v>3</v>
      </c>
      <c r="C157" s="105" t="s">
        <v>4</v>
      </c>
      <c r="D157" s="106"/>
      <c r="E157" s="69"/>
      <c r="F157" s="70">
        <f>F148+F156</f>
        <v>1370</v>
      </c>
      <c r="G157" s="70">
        <f>G148+G156</f>
        <v>49.64</v>
      </c>
      <c r="H157" s="70">
        <f>H148+H156</f>
        <v>61.389999999999986</v>
      </c>
      <c r="I157" s="70">
        <f>I148+I156</f>
        <v>182.26</v>
      </c>
      <c r="J157" s="70">
        <f>J148+J156</f>
        <v>1468.85</v>
      </c>
      <c r="K157" s="70"/>
      <c r="L157" s="83">
        <f>L148+L156</f>
        <v>170.2</v>
      </c>
    </row>
    <row r="158" spans="1:12" ht="13.5" customHeight="1">
      <c r="A158" s="63">
        <v>2</v>
      </c>
      <c r="B158" s="62">
        <v>4</v>
      </c>
      <c r="C158" s="61" t="s">
        <v>19</v>
      </c>
      <c r="D158" s="60" t="s">
        <v>20</v>
      </c>
      <c r="E158" s="86" t="s">
        <v>131</v>
      </c>
      <c r="F158" s="34">
        <v>155</v>
      </c>
      <c r="G158" s="34">
        <v>8.4</v>
      </c>
      <c r="H158" s="34">
        <v>10.8</v>
      </c>
      <c r="I158" s="34">
        <v>41.2</v>
      </c>
      <c r="J158" s="34">
        <v>303</v>
      </c>
      <c r="K158" s="59" t="s">
        <v>132</v>
      </c>
      <c r="L158" s="77">
        <v>15.86</v>
      </c>
    </row>
    <row r="159" spans="1:12" ht="15">
      <c r="A159" s="20"/>
      <c r="B159" s="13"/>
      <c r="C159" s="10"/>
      <c r="D159" s="7"/>
      <c r="E159" s="31" t="s">
        <v>56</v>
      </c>
      <c r="F159" s="35">
        <v>75</v>
      </c>
      <c r="G159" s="35">
        <v>7.5</v>
      </c>
      <c r="H159" s="35">
        <v>12.47</v>
      </c>
      <c r="I159" s="35">
        <v>1.4</v>
      </c>
      <c r="J159" s="35">
        <v>149.25</v>
      </c>
      <c r="K159" s="36">
        <v>340.2004</v>
      </c>
      <c r="L159" s="78">
        <v>24.76</v>
      </c>
    </row>
    <row r="160" spans="1:12" ht="15">
      <c r="A160" s="20"/>
      <c r="B160" s="13"/>
      <c r="C160" s="10"/>
      <c r="D160" s="7"/>
      <c r="E160" s="31" t="s">
        <v>62</v>
      </c>
      <c r="F160" s="52">
        <v>45</v>
      </c>
      <c r="G160" s="35">
        <v>5.79</v>
      </c>
      <c r="H160" s="35">
        <v>4.7</v>
      </c>
      <c r="I160" s="35">
        <v>12.86</v>
      </c>
      <c r="J160" s="35">
        <v>118</v>
      </c>
      <c r="K160" s="36">
        <v>3.2004000000000001</v>
      </c>
      <c r="L160" s="78">
        <v>19.559999999999999</v>
      </c>
    </row>
    <row r="161" spans="1:12" ht="15">
      <c r="A161" s="20"/>
      <c r="B161" s="13"/>
      <c r="C161" s="10"/>
      <c r="D161" s="6" t="s">
        <v>21</v>
      </c>
      <c r="E161" s="31" t="s">
        <v>40</v>
      </c>
      <c r="F161" s="35">
        <v>200</v>
      </c>
      <c r="G161" s="35">
        <v>2.79</v>
      </c>
      <c r="H161" s="35">
        <v>3.19</v>
      </c>
      <c r="I161" s="35">
        <v>19.71</v>
      </c>
      <c r="J161" s="35">
        <v>118.69</v>
      </c>
      <c r="K161" s="36" t="s">
        <v>69</v>
      </c>
      <c r="L161" s="78">
        <v>23.1</v>
      </c>
    </row>
    <row r="162" spans="1:12" ht="15">
      <c r="A162" s="20"/>
      <c r="B162" s="13"/>
      <c r="C162" s="10"/>
      <c r="D162" s="6" t="s">
        <v>22</v>
      </c>
      <c r="E162" s="31" t="s">
        <v>22</v>
      </c>
      <c r="F162" s="35">
        <v>25</v>
      </c>
      <c r="G162" s="35">
        <v>1.65</v>
      </c>
      <c r="H162" s="35">
        <v>0.3</v>
      </c>
      <c r="I162" s="35">
        <v>8.35</v>
      </c>
      <c r="J162" s="35">
        <v>43.5</v>
      </c>
      <c r="K162" s="36" t="s">
        <v>41</v>
      </c>
      <c r="L162" s="78">
        <v>5.6</v>
      </c>
    </row>
    <row r="163" spans="1:12" ht="15">
      <c r="A163" s="20"/>
      <c r="B163" s="13"/>
      <c r="C163" s="10"/>
      <c r="D163" s="54"/>
      <c r="E163" s="55"/>
      <c r="F163" s="55"/>
      <c r="G163" s="55"/>
      <c r="H163" s="55"/>
      <c r="I163" s="55"/>
      <c r="J163" s="55"/>
      <c r="K163" s="55"/>
      <c r="L163" s="81"/>
    </row>
    <row r="164" spans="1:12" ht="15">
      <c r="A164" s="21"/>
      <c r="B164" s="15"/>
      <c r="C164" s="7"/>
      <c r="D164" s="16" t="s">
        <v>32</v>
      </c>
      <c r="E164" s="8"/>
      <c r="F164" s="49">
        <f>SUM(F158:F163)</f>
        <v>500</v>
      </c>
      <c r="G164" s="49">
        <f>SUM(G158:G163)</f>
        <v>26.13</v>
      </c>
      <c r="H164" s="49">
        <f>SUM(H158:H163)</f>
        <v>31.460000000000004</v>
      </c>
      <c r="I164" s="49">
        <f>SUM(I158:I163)</f>
        <v>83.52</v>
      </c>
      <c r="J164" s="49">
        <f>SUM(J158:J163)</f>
        <v>732.44</v>
      </c>
      <c r="K164" s="50"/>
      <c r="L164" s="79">
        <f>SUM(L158:L163)</f>
        <v>88.88</v>
      </c>
    </row>
    <row r="165" spans="1:12" ht="15">
      <c r="A165" s="22">
        <f>A158</f>
        <v>2</v>
      </c>
      <c r="B165" s="11">
        <f>B158</f>
        <v>4</v>
      </c>
      <c r="C165" s="9" t="s">
        <v>24</v>
      </c>
      <c r="D165" s="6" t="s">
        <v>25</v>
      </c>
      <c r="E165" s="57" t="s">
        <v>124</v>
      </c>
      <c r="F165" s="35">
        <v>60</v>
      </c>
      <c r="G165" s="35">
        <v>1.1399999999999999</v>
      </c>
      <c r="H165" s="35">
        <v>5.34</v>
      </c>
      <c r="I165" s="35">
        <v>4.62</v>
      </c>
      <c r="J165" s="35">
        <v>71.400000000000006</v>
      </c>
      <c r="K165" s="39" t="s">
        <v>133</v>
      </c>
      <c r="L165" s="78">
        <v>7.37</v>
      </c>
    </row>
    <row r="166" spans="1:12" ht="15">
      <c r="A166" s="20"/>
      <c r="B166" s="13"/>
      <c r="C166" s="10"/>
      <c r="D166" s="6" t="s">
        <v>26</v>
      </c>
      <c r="E166" s="31" t="s">
        <v>66</v>
      </c>
      <c r="F166" s="35">
        <v>250</v>
      </c>
      <c r="G166" s="35">
        <v>2.09</v>
      </c>
      <c r="H166" s="35">
        <v>6.33</v>
      </c>
      <c r="I166" s="35">
        <v>10.64</v>
      </c>
      <c r="J166" s="35">
        <v>107.83</v>
      </c>
      <c r="K166" s="39" t="s">
        <v>88</v>
      </c>
      <c r="L166" s="78">
        <v>9.7200000000000006</v>
      </c>
    </row>
    <row r="167" spans="1:12" ht="27.75" customHeight="1">
      <c r="A167" s="20"/>
      <c r="B167" s="13"/>
      <c r="C167" s="10"/>
      <c r="D167" s="40" t="s">
        <v>27</v>
      </c>
      <c r="E167" s="57" t="s">
        <v>102</v>
      </c>
      <c r="F167" s="52">
        <v>100</v>
      </c>
      <c r="G167" s="52" t="s">
        <v>85</v>
      </c>
      <c r="H167" s="52" t="s">
        <v>104</v>
      </c>
      <c r="I167" s="52" t="s">
        <v>103</v>
      </c>
      <c r="J167" s="52" t="s">
        <v>105</v>
      </c>
      <c r="K167" s="39" t="s">
        <v>106</v>
      </c>
      <c r="L167" s="78">
        <f>45.93+0.58</f>
        <v>46.51</v>
      </c>
    </row>
    <row r="168" spans="1:12" ht="15">
      <c r="A168" s="20"/>
      <c r="B168" s="13"/>
      <c r="C168" s="10"/>
      <c r="D168" s="6" t="s">
        <v>28</v>
      </c>
      <c r="E168" s="31" t="s">
        <v>46</v>
      </c>
      <c r="F168" s="35">
        <v>150</v>
      </c>
      <c r="G168" s="35">
        <v>5.0999999999999996</v>
      </c>
      <c r="H168" s="35">
        <v>9.15</v>
      </c>
      <c r="I168" s="35">
        <v>34.200000000000003</v>
      </c>
      <c r="J168" s="35">
        <v>244.5</v>
      </c>
      <c r="K168" s="36">
        <v>516.20039999999995</v>
      </c>
      <c r="L168" s="78">
        <v>9.0399999999999991</v>
      </c>
    </row>
    <row r="169" spans="1:12" ht="15">
      <c r="A169" s="20"/>
      <c r="B169" s="13"/>
      <c r="C169" s="10"/>
      <c r="D169" s="6" t="s">
        <v>29</v>
      </c>
      <c r="E169" s="57" t="s">
        <v>134</v>
      </c>
      <c r="F169" s="35">
        <v>200</v>
      </c>
      <c r="G169" s="35">
        <v>0.1</v>
      </c>
      <c r="H169" s="35"/>
      <c r="I169" s="35">
        <v>26.4</v>
      </c>
      <c r="J169" s="35">
        <v>102</v>
      </c>
      <c r="K169" s="39" t="s">
        <v>135</v>
      </c>
      <c r="L169" s="78">
        <v>8.6199999999999992</v>
      </c>
    </row>
    <row r="170" spans="1:12" ht="15">
      <c r="A170" s="20"/>
      <c r="B170" s="13"/>
      <c r="C170" s="10"/>
      <c r="D170" s="6" t="s">
        <v>30</v>
      </c>
      <c r="E170" s="31" t="s">
        <v>47</v>
      </c>
      <c r="F170" s="35">
        <v>30</v>
      </c>
      <c r="G170" s="35">
        <v>2.25</v>
      </c>
      <c r="H170" s="35">
        <v>0.87</v>
      </c>
      <c r="I170" s="35">
        <v>15.42</v>
      </c>
      <c r="J170" s="35">
        <v>78.599999999999994</v>
      </c>
      <c r="K170" s="36" t="s">
        <v>48</v>
      </c>
      <c r="L170" s="78">
        <v>3.87</v>
      </c>
    </row>
    <row r="171" spans="1:12" ht="15">
      <c r="A171" s="20"/>
      <c r="B171" s="13"/>
      <c r="C171" s="10"/>
      <c r="D171" s="6" t="s">
        <v>31</v>
      </c>
      <c r="E171" s="31" t="s">
        <v>174</v>
      </c>
      <c r="F171" s="35">
        <v>50</v>
      </c>
      <c r="G171" s="35">
        <v>3.3</v>
      </c>
      <c r="H171" s="35">
        <v>0.6</v>
      </c>
      <c r="I171" s="35">
        <v>16.7</v>
      </c>
      <c r="J171" s="35">
        <v>87</v>
      </c>
      <c r="K171" s="36" t="s">
        <v>41</v>
      </c>
      <c r="L171" s="78">
        <v>3.75</v>
      </c>
    </row>
    <row r="172" spans="1:12" ht="15">
      <c r="A172" s="20"/>
      <c r="B172" s="13"/>
      <c r="C172" s="10"/>
      <c r="D172" s="54"/>
      <c r="E172" s="31"/>
      <c r="F172" s="35"/>
      <c r="G172" s="35"/>
      <c r="H172" s="35"/>
      <c r="I172" s="35"/>
      <c r="J172" s="35"/>
      <c r="K172" s="36"/>
      <c r="L172" s="78"/>
    </row>
    <row r="173" spans="1:12" ht="15">
      <c r="A173" s="21"/>
      <c r="B173" s="15"/>
      <c r="C173" s="7"/>
      <c r="D173" s="16" t="s">
        <v>32</v>
      </c>
      <c r="E173" s="8"/>
      <c r="F173" s="49">
        <v>840</v>
      </c>
      <c r="G173" s="49">
        <v>22.56</v>
      </c>
      <c r="H173" s="49">
        <v>33.090000000000003</v>
      </c>
      <c r="I173" s="49">
        <v>121.08</v>
      </c>
      <c r="J173" s="49">
        <v>875.53</v>
      </c>
      <c r="K173" s="50"/>
      <c r="L173" s="79">
        <f>SUM(L165:L171)</f>
        <v>88.88</v>
      </c>
    </row>
    <row r="174" spans="1:12" ht="15.75" customHeight="1" thickBot="1">
      <c r="A174" s="23">
        <f>A158</f>
        <v>2</v>
      </c>
      <c r="B174" s="24">
        <f>B158</f>
        <v>4</v>
      </c>
      <c r="C174" s="105" t="s">
        <v>4</v>
      </c>
      <c r="D174" s="106"/>
      <c r="E174" s="25"/>
      <c r="F174" s="51">
        <f>F164+F173</f>
        <v>1340</v>
      </c>
      <c r="G174" s="51">
        <f>G164+G173</f>
        <v>48.69</v>
      </c>
      <c r="H174" s="51">
        <f>H164+H173</f>
        <v>64.550000000000011</v>
      </c>
      <c r="I174" s="51">
        <f>I164+I173</f>
        <v>204.6</v>
      </c>
      <c r="J174" s="51">
        <f>J164+J173</f>
        <v>1607.97</v>
      </c>
      <c r="K174" s="51"/>
      <c r="L174" s="80">
        <f>L164+L173</f>
        <v>177.76</v>
      </c>
    </row>
    <row r="175" spans="1:12" ht="12.75" customHeight="1">
      <c r="A175" s="17">
        <v>2</v>
      </c>
      <c r="B175" s="18">
        <v>5</v>
      </c>
      <c r="C175" s="19" t="s">
        <v>19</v>
      </c>
      <c r="D175" s="5" t="s">
        <v>20</v>
      </c>
      <c r="E175" s="86" t="s">
        <v>61</v>
      </c>
      <c r="F175" s="100">
        <v>160</v>
      </c>
      <c r="G175" s="34">
        <v>4.57</v>
      </c>
      <c r="H175" s="34">
        <v>8.27</v>
      </c>
      <c r="I175" s="34">
        <v>32.72</v>
      </c>
      <c r="J175" s="34">
        <v>224</v>
      </c>
      <c r="K175" s="59">
        <v>174.20169999999999</v>
      </c>
      <c r="L175" s="77">
        <v>21.28</v>
      </c>
    </row>
    <row r="176" spans="1:12" ht="15" customHeight="1">
      <c r="A176" s="20"/>
      <c r="B176" s="13"/>
      <c r="C176" s="10"/>
      <c r="D176" s="54"/>
      <c r="E176" s="31" t="s">
        <v>109</v>
      </c>
      <c r="F176" s="35">
        <v>35</v>
      </c>
      <c r="G176" s="35">
        <v>1.96</v>
      </c>
      <c r="H176" s="35">
        <v>7.97</v>
      </c>
      <c r="I176" s="35">
        <v>12.98</v>
      </c>
      <c r="J176" s="35">
        <v>131.6</v>
      </c>
      <c r="K176" s="36">
        <v>1.2003999999999999</v>
      </c>
      <c r="L176" s="78">
        <v>15.94</v>
      </c>
    </row>
    <row r="177" spans="1:12" ht="15">
      <c r="A177" s="20"/>
      <c r="B177" s="13"/>
      <c r="C177" s="10"/>
      <c r="D177" s="6" t="s">
        <v>21</v>
      </c>
      <c r="E177" s="31" t="s">
        <v>63</v>
      </c>
      <c r="F177" s="35">
        <v>200</v>
      </c>
      <c r="G177" s="35">
        <v>4.9000000000000004</v>
      </c>
      <c r="H177" s="35">
        <v>5</v>
      </c>
      <c r="I177" s="35">
        <v>32.5</v>
      </c>
      <c r="J177" s="35">
        <v>190</v>
      </c>
      <c r="K177" s="36">
        <v>693.20039999999995</v>
      </c>
      <c r="L177" s="78">
        <v>12.65</v>
      </c>
    </row>
    <row r="178" spans="1:12" ht="15">
      <c r="A178" s="20"/>
      <c r="B178" s="13"/>
      <c r="C178" s="10"/>
      <c r="D178" s="6" t="s">
        <v>22</v>
      </c>
      <c r="E178" s="31" t="s">
        <v>22</v>
      </c>
      <c r="F178" s="35">
        <v>25</v>
      </c>
      <c r="G178" s="35">
        <v>1.65</v>
      </c>
      <c r="H178" s="35">
        <v>0.3</v>
      </c>
      <c r="I178" s="35">
        <v>8.35</v>
      </c>
      <c r="J178" s="35">
        <v>43.5</v>
      </c>
      <c r="K178" s="36" t="s">
        <v>41</v>
      </c>
      <c r="L178" s="78">
        <v>3.75</v>
      </c>
    </row>
    <row r="179" spans="1:12" ht="15">
      <c r="A179" s="20"/>
      <c r="B179" s="13"/>
      <c r="C179" s="10"/>
      <c r="D179" s="6" t="s">
        <v>23</v>
      </c>
      <c r="E179" s="31" t="s">
        <v>81</v>
      </c>
      <c r="F179" s="35">
        <v>100</v>
      </c>
      <c r="G179" s="35">
        <v>0.9</v>
      </c>
      <c r="H179" s="35">
        <v>0.2</v>
      </c>
      <c r="I179" s="35">
        <v>8.1</v>
      </c>
      <c r="J179" s="35">
        <v>43</v>
      </c>
      <c r="K179" s="36" t="s">
        <v>57</v>
      </c>
      <c r="L179" s="78">
        <v>35.26</v>
      </c>
    </row>
    <row r="180" spans="1:12" ht="15">
      <c r="A180" s="20"/>
      <c r="B180" s="13"/>
      <c r="C180" s="10"/>
      <c r="D180" s="6"/>
      <c r="E180" s="31"/>
      <c r="F180" s="35"/>
      <c r="G180" s="35"/>
      <c r="H180" s="35"/>
      <c r="I180" s="35"/>
      <c r="J180" s="35"/>
      <c r="K180" s="36"/>
      <c r="L180" s="78"/>
    </row>
    <row r="181" spans="1:12" ht="15.75" customHeight="1">
      <c r="A181" s="21"/>
      <c r="B181" s="15"/>
      <c r="C181" s="7"/>
      <c r="D181" s="16" t="s">
        <v>32</v>
      </c>
      <c r="E181" s="8"/>
      <c r="F181" s="49">
        <f>SUM(F175:F180)</f>
        <v>520</v>
      </c>
      <c r="G181" s="49">
        <f>SUM(G175:G179)</f>
        <v>13.98</v>
      </c>
      <c r="H181" s="49">
        <f>SUM(H175:H179)</f>
        <v>21.74</v>
      </c>
      <c r="I181" s="49">
        <f>SUM(I175:I179)</f>
        <v>94.649999999999991</v>
      </c>
      <c r="J181" s="49">
        <f>SUM(J175:J179)</f>
        <v>632.1</v>
      </c>
      <c r="K181" s="50"/>
      <c r="L181" s="79">
        <f>SUM(L175:L180)</f>
        <v>88.88</v>
      </c>
    </row>
    <row r="182" spans="1:12" ht="15">
      <c r="A182" s="22">
        <f>A175</f>
        <v>2</v>
      </c>
      <c r="B182" s="11">
        <f>B175</f>
        <v>5</v>
      </c>
      <c r="C182" s="9" t="s">
        <v>24</v>
      </c>
      <c r="D182" s="6" t="s">
        <v>25</v>
      </c>
      <c r="E182" s="57" t="s">
        <v>116</v>
      </c>
      <c r="F182" s="35">
        <v>60</v>
      </c>
      <c r="G182" s="35">
        <v>0.78</v>
      </c>
      <c r="H182" s="35">
        <v>3</v>
      </c>
      <c r="I182" s="35">
        <v>4.8</v>
      </c>
      <c r="J182" s="35">
        <v>50.4</v>
      </c>
      <c r="K182" s="36" t="s">
        <v>177</v>
      </c>
      <c r="L182" s="78">
        <v>4.99</v>
      </c>
    </row>
    <row r="183" spans="1:12" ht="15">
      <c r="A183" s="20"/>
      <c r="B183" s="13"/>
      <c r="C183" s="10"/>
      <c r="D183" s="6" t="s">
        <v>26</v>
      </c>
      <c r="E183" s="31" t="s">
        <v>111</v>
      </c>
      <c r="F183" s="35">
        <v>250</v>
      </c>
      <c r="G183" s="35">
        <v>2.9</v>
      </c>
      <c r="H183" s="35">
        <v>2.5</v>
      </c>
      <c r="I183" s="35">
        <v>21</v>
      </c>
      <c r="J183" s="35">
        <v>120</v>
      </c>
      <c r="K183" s="39">
        <v>140.2004</v>
      </c>
      <c r="L183" s="78">
        <v>8.57</v>
      </c>
    </row>
    <row r="184" spans="1:12" ht="14.25" customHeight="1">
      <c r="A184" s="20"/>
      <c r="B184" s="13"/>
      <c r="C184" s="10"/>
      <c r="D184" s="40" t="s">
        <v>27</v>
      </c>
      <c r="E184" s="57" t="s">
        <v>92</v>
      </c>
      <c r="F184" s="52">
        <v>150</v>
      </c>
      <c r="G184" s="52">
        <v>15.37</v>
      </c>
      <c r="H184" s="52">
        <v>11.82</v>
      </c>
      <c r="I184" s="52">
        <v>15.09</v>
      </c>
      <c r="J184" s="52">
        <v>227.78</v>
      </c>
      <c r="K184" s="39" t="s">
        <v>93</v>
      </c>
      <c r="L184" s="78">
        <v>65.180000000000007</v>
      </c>
    </row>
    <row r="185" spans="1:12" ht="15">
      <c r="A185" s="20"/>
      <c r="B185" s="13"/>
      <c r="C185" s="10"/>
      <c r="D185" s="6" t="s">
        <v>29</v>
      </c>
      <c r="E185" s="31" t="s">
        <v>112</v>
      </c>
      <c r="F185" s="35">
        <v>200</v>
      </c>
      <c r="G185" s="35">
        <v>0.2</v>
      </c>
      <c r="H185" s="35"/>
      <c r="I185" s="35">
        <v>15</v>
      </c>
      <c r="J185" s="35">
        <v>58</v>
      </c>
      <c r="K185" s="36">
        <v>685.20039999999995</v>
      </c>
      <c r="L185" s="78">
        <v>2.52</v>
      </c>
    </row>
    <row r="186" spans="1:12" ht="15">
      <c r="A186" s="20"/>
      <c r="B186" s="13"/>
      <c r="C186" s="10"/>
      <c r="D186" s="6" t="s">
        <v>30</v>
      </c>
      <c r="E186" s="31" t="s">
        <v>47</v>
      </c>
      <c r="F186" s="35">
        <v>30</v>
      </c>
      <c r="G186" s="35">
        <v>2.25</v>
      </c>
      <c r="H186" s="35">
        <v>0.87</v>
      </c>
      <c r="I186" s="35">
        <v>15.42</v>
      </c>
      <c r="J186" s="35">
        <v>78.599999999999994</v>
      </c>
      <c r="K186" s="36" t="s">
        <v>48</v>
      </c>
      <c r="L186" s="78">
        <v>3.87</v>
      </c>
    </row>
    <row r="187" spans="1:12" ht="15">
      <c r="A187" s="20"/>
      <c r="B187" s="13"/>
      <c r="C187" s="10"/>
      <c r="D187" s="6" t="s">
        <v>31</v>
      </c>
      <c r="E187" s="31" t="s">
        <v>22</v>
      </c>
      <c r="F187" s="35">
        <v>50</v>
      </c>
      <c r="G187" s="35">
        <v>3.3</v>
      </c>
      <c r="H187" s="35">
        <v>0.6</v>
      </c>
      <c r="I187" s="35">
        <v>16.7</v>
      </c>
      <c r="J187" s="35">
        <v>87</v>
      </c>
      <c r="K187" s="36" t="s">
        <v>41</v>
      </c>
      <c r="L187" s="78">
        <v>3.75</v>
      </c>
    </row>
    <row r="188" spans="1:12" ht="15">
      <c r="A188" s="20"/>
      <c r="B188" s="13"/>
      <c r="C188" s="10"/>
      <c r="D188" s="54"/>
      <c r="E188" s="31"/>
      <c r="F188" s="35"/>
      <c r="G188" s="35"/>
      <c r="H188" s="35"/>
      <c r="I188" s="35"/>
      <c r="J188" s="35"/>
      <c r="K188" s="36"/>
      <c r="L188" s="78"/>
    </row>
    <row r="189" spans="1:12" ht="15">
      <c r="A189" s="21"/>
      <c r="B189" s="15"/>
      <c r="C189" s="7"/>
      <c r="D189" s="16" t="s">
        <v>32</v>
      </c>
      <c r="E189" s="8"/>
      <c r="F189" s="49">
        <f>SUM(F182:F188)</f>
        <v>740</v>
      </c>
      <c r="G189" s="49">
        <f>SUM(G182:G188)</f>
        <v>24.799999999999997</v>
      </c>
      <c r="H189" s="49">
        <f>SUM(H182:H188)</f>
        <v>18.790000000000003</v>
      </c>
      <c r="I189" s="49">
        <f>SUM(I182:I188)</f>
        <v>88.01</v>
      </c>
      <c r="J189" s="49">
        <f>SUM(J182:J188)</f>
        <v>621.78</v>
      </c>
      <c r="K189" s="50"/>
      <c r="L189" s="79">
        <f>SUM(L182:L187)</f>
        <v>88.88000000000001</v>
      </c>
    </row>
    <row r="190" spans="1:12" ht="15.75" customHeight="1" thickBot="1">
      <c r="A190" s="23">
        <f>A175</f>
        <v>2</v>
      </c>
      <c r="B190" s="24">
        <f>B175</f>
        <v>5</v>
      </c>
      <c r="C190" s="105" t="s">
        <v>4</v>
      </c>
      <c r="D190" s="106"/>
      <c r="E190" s="25"/>
      <c r="F190" s="51">
        <f>F181+F189</f>
        <v>1260</v>
      </c>
      <c r="G190" s="51">
        <f>G181+G189</f>
        <v>38.78</v>
      </c>
      <c r="H190" s="51">
        <f>H181+H189</f>
        <v>40.53</v>
      </c>
      <c r="I190" s="51">
        <f>I181+I189</f>
        <v>182.66</v>
      </c>
      <c r="J190" s="51">
        <f>J181+J189</f>
        <v>1253.8800000000001</v>
      </c>
      <c r="K190" s="51"/>
      <c r="L190" s="80">
        <f>L181+L189</f>
        <v>177.76</v>
      </c>
    </row>
    <row r="191" spans="1:12" ht="12.75" customHeight="1">
      <c r="A191" s="17">
        <v>2</v>
      </c>
      <c r="B191" s="18">
        <v>6</v>
      </c>
      <c r="C191" s="19" t="s">
        <v>19</v>
      </c>
      <c r="D191" s="5" t="s">
        <v>20</v>
      </c>
      <c r="E191" s="86" t="s">
        <v>150</v>
      </c>
      <c r="F191" s="101" t="s">
        <v>173</v>
      </c>
      <c r="G191" s="34">
        <v>4.59</v>
      </c>
      <c r="H191" s="34">
        <v>10.63</v>
      </c>
      <c r="I191" s="34">
        <v>12.98</v>
      </c>
      <c r="J191" s="34">
        <v>166.6</v>
      </c>
      <c r="K191" s="66" t="s">
        <v>155</v>
      </c>
      <c r="L191" s="77">
        <v>21.28</v>
      </c>
    </row>
    <row r="192" spans="1:12" ht="15" customHeight="1">
      <c r="A192" s="20"/>
      <c r="B192" s="13"/>
      <c r="C192" s="10"/>
      <c r="D192" s="54" t="s">
        <v>27</v>
      </c>
      <c r="E192" s="31" t="s">
        <v>151</v>
      </c>
      <c r="F192" s="68" t="s">
        <v>153</v>
      </c>
      <c r="G192" s="35">
        <v>11.7</v>
      </c>
      <c r="H192" s="35">
        <v>7.92</v>
      </c>
      <c r="I192" s="35">
        <v>13.68</v>
      </c>
      <c r="J192" s="35">
        <v>176.4</v>
      </c>
      <c r="K192" s="39" t="s">
        <v>156</v>
      </c>
      <c r="L192" s="78">
        <v>15.94</v>
      </c>
    </row>
    <row r="193" spans="1:12" ht="15" customHeight="1">
      <c r="A193" s="20"/>
      <c r="B193" s="13"/>
      <c r="C193" s="10"/>
      <c r="D193" s="54" t="s">
        <v>27</v>
      </c>
      <c r="E193" s="31" t="s">
        <v>59</v>
      </c>
      <c r="F193" s="68" t="s">
        <v>154</v>
      </c>
      <c r="G193" s="35">
        <v>1.57</v>
      </c>
      <c r="H193" s="35">
        <v>4.12</v>
      </c>
      <c r="I193" s="35">
        <v>10.85</v>
      </c>
      <c r="J193" s="35">
        <v>94.5</v>
      </c>
      <c r="K193" s="39" t="s">
        <v>157</v>
      </c>
      <c r="L193" s="78"/>
    </row>
    <row r="194" spans="1:12" ht="15" customHeight="1">
      <c r="A194" s="20"/>
      <c r="B194" s="13"/>
      <c r="C194" s="10"/>
      <c r="D194" s="54" t="s">
        <v>27</v>
      </c>
      <c r="E194" s="31" t="s">
        <v>152</v>
      </c>
      <c r="F194" s="68" t="s">
        <v>154</v>
      </c>
      <c r="G194" s="35">
        <v>1.96</v>
      </c>
      <c r="H194" s="35">
        <v>2.42</v>
      </c>
      <c r="I194" s="35">
        <v>10.08</v>
      </c>
      <c r="J194" s="35">
        <v>65.37</v>
      </c>
      <c r="K194" s="39" t="s">
        <v>158</v>
      </c>
      <c r="L194" s="78"/>
    </row>
    <row r="195" spans="1:12" ht="15">
      <c r="A195" s="20"/>
      <c r="B195" s="13"/>
      <c r="C195" s="10"/>
      <c r="D195" s="6" t="s">
        <v>21</v>
      </c>
      <c r="E195" s="31" t="s">
        <v>55</v>
      </c>
      <c r="F195" s="35">
        <v>180</v>
      </c>
      <c r="G195" s="35">
        <v>0.18</v>
      </c>
      <c r="H195" s="35"/>
      <c r="I195" s="35">
        <v>13.5</v>
      </c>
      <c r="J195" s="35">
        <v>52.2</v>
      </c>
      <c r="K195" s="39" t="s">
        <v>159</v>
      </c>
      <c r="L195" s="78">
        <v>12.65</v>
      </c>
    </row>
    <row r="196" spans="1:12" ht="15">
      <c r="A196" s="20"/>
      <c r="B196" s="13"/>
      <c r="C196" s="10"/>
      <c r="D196" s="6" t="s">
        <v>22</v>
      </c>
      <c r="E196" s="31" t="s">
        <v>22</v>
      </c>
      <c r="F196" s="35">
        <v>45</v>
      </c>
      <c r="G196" s="35">
        <v>2.97</v>
      </c>
      <c r="H196" s="35">
        <v>0.54</v>
      </c>
      <c r="I196" s="35">
        <v>15.03</v>
      </c>
      <c r="J196" s="35">
        <v>78.3</v>
      </c>
      <c r="K196" s="36" t="s">
        <v>41</v>
      </c>
      <c r="L196" s="78">
        <v>3.75</v>
      </c>
    </row>
    <row r="197" spans="1:12" ht="15">
      <c r="A197" s="20"/>
      <c r="B197" s="13"/>
      <c r="C197" s="10"/>
      <c r="D197" s="6"/>
      <c r="E197" s="31"/>
      <c r="F197" s="35"/>
      <c r="G197" s="35"/>
      <c r="H197" s="35"/>
      <c r="I197" s="35"/>
      <c r="J197" s="35"/>
      <c r="K197" s="36"/>
      <c r="L197" s="78"/>
    </row>
    <row r="198" spans="1:12" ht="15.75" customHeight="1">
      <c r="A198" s="21"/>
      <c r="B198" s="15"/>
      <c r="C198" s="7"/>
      <c r="D198" s="16" t="s">
        <v>32</v>
      </c>
      <c r="E198" s="8"/>
      <c r="F198" s="49">
        <v>500</v>
      </c>
      <c r="G198" s="49">
        <f>SUM(G191:G196)</f>
        <v>22.97</v>
      </c>
      <c r="H198" s="49">
        <f>SUM(H191:H196)</f>
        <v>25.630000000000003</v>
      </c>
      <c r="I198" s="49">
        <f>SUM(I191:I196)</f>
        <v>76.11999999999999</v>
      </c>
      <c r="J198" s="49">
        <f>SUM(J191:J196)</f>
        <v>633.37</v>
      </c>
      <c r="K198" s="50"/>
      <c r="L198" s="79">
        <f>SUM(L191:L197)</f>
        <v>53.62</v>
      </c>
    </row>
    <row r="199" spans="1:12" ht="15">
      <c r="A199" s="22">
        <f>A191</f>
        <v>2</v>
      </c>
      <c r="B199" s="11">
        <v>6</v>
      </c>
      <c r="C199" s="9" t="s">
        <v>24</v>
      </c>
      <c r="D199" s="6" t="s">
        <v>25</v>
      </c>
      <c r="E199" s="57" t="s">
        <v>160</v>
      </c>
      <c r="F199" s="35">
        <v>60</v>
      </c>
      <c r="G199" s="35">
        <v>0.73</v>
      </c>
      <c r="H199" s="35">
        <v>4.8000000000000001E-2</v>
      </c>
      <c r="I199" s="35">
        <v>14.46</v>
      </c>
      <c r="J199" s="35">
        <v>56.3</v>
      </c>
      <c r="K199" s="39" t="s">
        <v>163</v>
      </c>
      <c r="L199" s="78">
        <v>4.99</v>
      </c>
    </row>
    <row r="200" spans="1:12" ht="15">
      <c r="A200" s="20"/>
      <c r="B200" s="13"/>
      <c r="C200" s="10"/>
      <c r="D200" s="6" t="s">
        <v>26</v>
      </c>
      <c r="E200" s="57" t="s">
        <v>161</v>
      </c>
      <c r="F200" s="35">
        <v>250</v>
      </c>
      <c r="G200" s="35">
        <v>2.2000000000000002</v>
      </c>
      <c r="H200" s="35">
        <v>4.5</v>
      </c>
      <c r="I200" s="35">
        <v>17.25</v>
      </c>
      <c r="J200" s="35">
        <v>121.3</v>
      </c>
      <c r="K200" s="39" t="s">
        <v>164</v>
      </c>
      <c r="L200" s="78">
        <v>8.57</v>
      </c>
    </row>
    <row r="201" spans="1:12" ht="14.25" customHeight="1">
      <c r="A201" s="20"/>
      <c r="B201" s="13"/>
      <c r="C201" s="10"/>
      <c r="D201" s="40" t="s">
        <v>27</v>
      </c>
      <c r="E201" s="57" t="s">
        <v>143</v>
      </c>
      <c r="F201" s="52">
        <v>120</v>
      </c>
      <c r="G201" s="52">
        <v>23.28</v>
      </c>
      <c r="H201" s="52">
        <v>0.96</v>
      </c>
      <c r="I201" s="52"/>
      <c r="J201" s="52">
        <v>105.8</v>
      </c>
      <c r="K201" s="39">
        <v>369.2004</v>
      </c>
      <c r="L201" s="78">
        <v>65.180000000000007</v>
      </c>
    </row>
    <row r="202" spans="1:12" ht="14.25" customHeight="1">
      <c r="A202" s="20"/>
      <c r="B202" s="13"/>
      <c r="C202" s="10"/>
      <c r="D202" s="95" t="s">
        <v>27</v>
      </c>
      <c r="E202" s="57" t="s">
        <v>162</v>
      </c>
      <c r="F202" s="52">
        <v>200</v>
      </c>
      <c r="G202" s="52">
        <v>4.4000000000000004</v>
      </c>
      <c r="H202" s="52">
        <v>7</v>
      </c>
      <c r="I202" s="52">
        <v>26.2</v>
      </c>
      <c r="J202" s="52">
        <v>192</v>
      </c>
      <c r="K202" s="39">
        <v>205.2004</v>
      </c>
      <c r="L202" s="78"/>
    </row>
    <row r="203" spans="1:12" ht="14.25" customHeight="1">
      <c r="A203" s="20"/>
      <c r="B203" s="13"/>
      <c r="C203" s="10"/>
      <c r="D203" s="6" t="s">
        <v>29</v>
      </c>
      <c r="E203" s="57" t="s">
        <v>64</v>
      </c>
      <c r="F203" s="35">
        <v>200</v>
      </c>
      <c r="G203" s="52">
        <v>1</v>
      </c>
      <c r="H203" s="35">
        <v>0.2</v>
      </c>
      <c r="I203" s="35">
        <v>20.2</v>
      </c>
      <c r="J203" s="35">
        <v>92</v>
      </c>
      <c r="K203" s="97" t="s">
        <v>178</v>
      </c>
      <c r="L203" s="78">
        <v>2.52</v>
      </c>
    </row>
    <row r="204" spans="1:12" ht="15">
      <c r="A204" s="20"/>
      <c r="B204" s="13"/>
      <c r="C204" s="10"/>
      <c r="D204" s="6" t="s">
        <v>30</v>
      </c>
      <c r="E204" s="31" t="s">
        <v>47</v>
      </c>
      <c r="F204" s="35">
        <v>30</v>
      </c>
      <c r="G204" s="35">
        <v>2.25</v>
      </c>
      <c r="H204" s="35">
        <v>0.87</v>
      </c>
      <c r="I204" s="35">
        <v>15.42</v>
      </c>
      <c r="J204" s="35">
        <v>78.599999999999994</v>
      </c>
      <c r="K204" s="36" t="s">
        <v>48</v>
      </c>
      <c r="L204" s="78">
        <v>3.87</v>
      </c>
    </row>
    <row r="205" spans="1:12" ht="15">
      <c r="A205" s="20"/>
      <c r="B205" s="13"/>
      <c r="C205" s="10"/>
      <c r="D205" s="6" t="s">
        <v>31</v>
      </c>
      <c r="E205" s="31" t="s">
        <v>22</v>
      </c>
      <c r="F205" s="35">
        <v>50</v>
      </c>
      <c r="G205" s="35">
        <v>3.3</v>
      </c>
      <c r="H205" s="35">
        <v>0.6</v>
      </c>
      <c r="I205" s="35">
        <v>16.7</v>
      </c>
      <c r="J205" s="35">
        <v>87</v>
      </c>
      <c r="K205" s="36" t="s">
        <v>41</v>
      </c>
      <c r="L205" s="78">
        <v>3.75</v>
      </c>
    </row>
    <row r="206" spans="1:12" ht="15">
      <c r="A206" s="20"/>
      <c r="B206" s="13"/>
      <c r="C206" s="10"/>
      <c r="D206" s="96" t="s">
        <v>136</v>
      </c>
      <c r="E206" s="57" t="s">
        <v>81</v>
      </c>
      <c r="F206" s="35">
        <v>250</v>
      </c>
      <c r="G206" s="35">
        <v>3.75</v>
      </c>
      <c r="H206" s="35">
        <v>1.25</v>
      </c>
      <c r="I206" s="35">
        <v>52.5</v>
      </c>
      <c r="J206" s="35">
        <v>240</v>
      </c>
      <c r="K206" s="39" t="s">
        <v>149</v>
      </c>
      <c r="L206" s="78"/>
    </row>
    <row r="207" spans="1:12" ht="15">
      <c r="A207" s="21"/>
      <c r="B207" s="15"/>
      <c r="C207" s="7"/>
      <c r="D207" s="16" t="s">
        <v>32</v>
      </c>
      <c r="E207" s="8"/>
      <c r="F207" s="49">
        <f>SUM(F199:F206)</f>
        <v>1160</v>
      </c>
      <c r="G207" s="49">
        <f>SUM(G199:G206)</f>
        <v>40.909999999999997</v>
      </c>
      <c r="H207" s="49">
        <f>SUM(H199:H206)</f>
        <v>15.427999999999997</v>
      </c>
      <c r="I207" s="49">
        <f>SUM(I199:I206)</f>
        <v>162.73000000000002</v>
      </c>
      <c r="J207" s="49">
        <f>SUM(J199:J206)</f>
        <v>973</v>
      </c>
      <c r="K207" s="50"/>
      <c r="L207" s="79">
        <f>SUM(L199:L205)</f>
        <v>88.88000000000001</v>
      </c>
    </row>
    <row r="208" spans="1:12" ht="15.75" customHeight="1" thickBot="1">
      <c r="A208" s="23">
        <f>A191</f>
        <v>2</v>
      </c>
      <c r="B208" s="24">
        <f>B191</f>
        <v>6</v>
      </c>
      <c r="C208" s="105" t="s">
        <v>4</v>
      </c>
      <c r="D208" s="106"/>
      <c r="E208" s="25"/>
      <c r="F208" s="51">
        <f>F198+F207</f>
        <v>1660</v>
      </c>
      <c r="G208" s="51">
        <f>G198+G207</f>
        <v>63.879999999999995</v>
      </c>
      <c r="H208" s="51">
        <f>H198+H207</f>
        <v>41.058</v>
      </c>
      <c r="I208" s="51">
        <f>I198+I207</f>
        <v>238.85000000000002</v>
      </c>
      <c r="J208" s="51">
        <f>J198+J207</f>
        <v>1606.37</v>
      </c>
      <c r="K208" s="51"/>
      <c r="L208" s="80">
        <f>L198+L207</f>
        <v>142.5</v>
      </c>
    </row>
  </sheetData>
  <mergeCells count="15">
    <mergeCell ref="C108:D108"/>
    <mergeCell ref="C208:D208"/>
    <mergeCell ref="C190:D190"/>
    <mergeCell ref="C125:D125"/>
    <mergeCell ref="C140:D140"/>
    <mergeCell ref="C157:D157"/>
    <mergeCell ref="C174:D174"/>
    <mergeCell ref="C1:E1"/>
    <mergeCell ref="H1:K1"/>
    <mergeCell ref="H2:K2"/>
    <mergeCell ref="C73:D73"/>
    <mergeCell ref="C90:D90"/>
    <mergeCell ref="C21:D21"/>
    <mergeCell ref="C56:D56"/>
    <mergeCell ref="C39:D39"/>
  </mergeCells>
  <pageMargins left="0.11811023622047245" right="0.11811023622047245" top="0.35433070866141736" bottom="0.35433070866141736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2023-11-09T08:47:51Z</cp:lastPrinted>
  <dcterms:created xsi:type="dcterms:W3CDTF">2022-05-16T14:23:56Z</dcterms:created>
  <dcterms:modified xsi:type="dcterms:W3CDTF">2023-12-14T09:00:16Z</dcterms:modified>
</cp:coreProperties>
</file>